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9540" activeTab="0"/>
  </bookViews>
  <sheets>
    <sheet name="COLOPHON" sheetId="1" r:id="rId1"/>
    <sheet name="SIGN-UP" sheetId="2" r:id="rId2"/>
  </sheets>
  <definedNames/>
  <calcPr fullCalcOnLoad="1"/>
</workbook>
</file>

<file path=xl/sharedStrings.xml><?xml version="1.0" encoding="utf-8"?>
<sst xmlns="http://schemas.openxmlformats.org/spreadsheetml/2006/main" count="532" uniqueCount="371">
  <si>
    <t>ARTIST</t>
  </si>
  <si>
    <t>CITY</t>
  </si>
  <si>
    <t>STATE</t>
  </si>
  <si>
    <t>COUNTRY</t>
  </si>
  <si>
    <t>TITLE</t>
  </si>
  <si>
    <t>SEQ</t>
  </si>
  <si>
    <t>PREVIOUS Participants</t>
  </si>
  <si>
    <t>PREVIOUS?</t>
  </si>
  <si>
    <t>EMAIL</t>
  </si>
  <si>
    <t>TIMESTAMP</t>
  </si>
  <si>
    <t>COORDINATOR?</t>
  </si>
  <si>
    <t>LINK</t>
  </si>
  <si>
    <t>SLIDES</t>
  </si>
  <si>
    <t>NAME</t>
  </si>
  <si>
    <t>FIRSTNAME</t>
  </si>
  <si>
    <t>LASTNAME</t>
  </si>
  <si>
    <t>DATE</t>
  </si>
  <si>
    <t>DESCRIPTION</t>
  </si>
  <si>
    <t>Hollander</t>
  </si>
  <si>
    <t>Lyon</t>
  </si>
  <si>
    <t>Rodriguez</t>
  </si>
  <si>
    <t>Patera</t>
  </si>
  <si>
    <t>Robertson</t>
  </si>
  <si>
    <t>Center</t>
  </si>
  <si>
    <t>Madis</t>
  </si>
  <si>
    <t>COMMENT</t>
  </si>
  <si>
    <t>Arango</t>
  </si>
  <si>
    <t>Blank</t>
  </si>
  <si>
    <t>Gatto</t>
  </si>
  <si>
    <t>Smith</t>
  </si>
  <si>
    <t>Wappner</t>
  </si>
  <si>
    <t>Taylor</t>
  </si>
  <si>
    <t>Maria Arango</t>
  </si>
  <si>
    <t>maria@mariarango.com</t>
  </si>
  <si>
    <t>Let's talk about it ...</t>
  </si>
  <si>
    <t>Me? No way ...</t>
  </si>
  <si>
    <t>Choose me, choose me!</t>
  </si>
  <si>
    <t>furrypressii@aol.com</t>
  </si>
  <si>
    <t>Sylvia Taylor</t>
  </si>
  <si>
    <t>syltaylor@bluefrognet.net</t>
  </si>
  <si>
    <t>I live too far away!</t>
  </si>
  <si>
    <t>Mike Lyon</t>
  </si>
  <si>
    <t>mikelyon@mlyon.com</t>
  </si>
  <si>
    <t>Darrell Madis</t>
  </si>
  <si>
    <t>dmadis@sbcglobal.net</t>
  </si>
  <si>
    <t>Wanda Robertson</t>
  </si>
  <si>
    <t>robertson@canby.com</t>
  </si>
  <si>
    <t>Barbara Patera</t>
  </si>
  <si>
    <t>b.patera@att.net</t>
  </si>
  <si>
    <t>Julio Rodriguez</t>
  </si>
  <si>
    <t>julio.rodriguez@walgreens.com</t>
  </si>
  <si>
    <t>Wohlken</t>
  </si>
  <si>
    <t>Hudson</t>
  </si>
  <si>
    <t>Mundie</t>
  </si>
  <si>
    <t>Pereira</t>
  </si>
  <si>
    <t>Furr</t>
  </si>
  <si>
    <t>Morse</t>
  </si>
  <si>
    <t>corradi</t>
  </si>
  <si>
    <t>Lambert</t>
  </si>
  <si>
    <t>Vollmer</t>
  </si>
  <si>
    <t>grammatikopulos</t>
  </si>
  <si>
    <t>Mohallatee</t>
  </si>
  <si>
    <t>DeLapp</t>
  </si>
  <si>
    <t>greenwood</t>
  </si>
  <si>
    <t>machado - zimmerling</t>
  </si>
  <si>
    <t>courchaine</t>
  </si>
  <si>
    <t>Swain Charles</t>
  </si>
  <si>
    <t>Yopp</t>
  </si>
  <si>
    <t>pulpfic@sunshinecable.com</t>
  </si>
  <si>
    <t>Randi DeLisle</t>
  </si>
  <si>
    <t>No</t>
  </si>
  <si>
    <t>George Jarvis</t>
  </si>
  <si>
    <t>gjarvis@k8.dion.ne.jp</t>
  </si>
  <si>
    <t>Andrew Schroeder</t>
  </si>
  <si>
    <t>andrew_ne_1982@hotmail.com</t>
  </si>
  <si>
    <t>I'm a wood cut student and artist living in Lincoln, Nebraska.  This is my first print exchange through the internet and I'm dying to get started.  I wouldn't mind being the exchange manager so, lets talk.</t>
  </si>
  <si>
    <t>Sharen Linder</t>
  </si>
  <si>
    <t>slinders@comcast.net</t>
  </si>
  <si>
    <t>Daniel L. Dew</t>
  </si>
  <si>
    <t>ddew0001@tampabay.rr.com</t>
  </si>
  <si>
    <t>john center</t>
  </si>
  <si>
    <t>Yes</t>
  </si>
  <si>
    <t>georga garside</t>
  </si>
  <si>
    <t>aqua4tis@aol.com</t>
  </si>
  <si>
    <t>eli griggs</t>
  </si>
  <si>
    <t>eli_griggs@yahoo.com</t>
  </si>
  <si>
    <t>Lisa Sisley-Blinn</t>
  </si>
  <si>
    <t>lisa@sisleyblinn.com</t>
  </si>
  <si>
    <t>Chris Bailey</t>
  </si>
  <si>
    <t>chris.bailey@supportlocalart.com</t>
  </si>
  <si>
    <t>Mary Kuster</t>
  </si>
  <si>
    <t>mkuster@ix.netcom.com</t>
  </si>
  <si>
    <t>I will offer to be exchange coordinator if no one else has stepped up to the plate.</t>
  </si>
  <si>
    <t>Matt Laine</t>
  </si>
  <si>
    <t>mtlaine@earthlink.net</t>
  </si>
  <si>
    <t>I'm pretty new at this --- is skill level a pre-requisite?</t>
  </si>
  <si>
    <t>Maurice Fykes III</t>
  </si>
  <si>
    <t>mfykes@hotmail.com</t>
  </si>
  <si>
    <t>Carol L. Myers</t>
  </si>
  <si>
    <t>carollm@concentric.net</t>
  </si>
  <si>
    <t>Frank Trueba</t>
  </si>
  <si>
    <t>ftrueba@ucsc.edu</t>
  </si>
  <si>
    <t>Ruth Leaf</t>
  </si>
  <si>
    <t>Leafruth@aol.com</t>
  </si>
  <si>
    <t>Erin Needham</t>
  </si>
  <si>
    <t>Bea Gold</t>
  </si>
  <si>
    <t>bnj50@earthlink.net</t>
  </si>
  <si>
    <t>jeaneger@jeaneger.com</t>
  </si>
  <si>
    <t>Jean Womack</t>
  </si>
  <si>
    <t>Myron Turner</t>
  </si>
  <si>
    <t>mturner@ms.umanitoba.ca</t>
  </si>
  <si>
    <t>Amanda Yopp</t>
  </si>
  <si>
    <t>awyopp@hotmail.com</t>
  </si>
  <si>
    <t>Chris Blank</t>
  </si>
  <si>
    <t>lotusgriffin@yahoo.com</t>
  </si>
  <si>
    <t>Emma Jane Hogbin</t>
  </si>
  <si>
    <t>emmajane@xtrinsic.com</t>
  </si>
  <si>
    <t>Would wood engravings be ok? If not, please nix my name from the list, thanks!!</t>
  </si>
  <si>
    <t>aimee youmans</t>
  </si>
  <si>
    <t>aimee@islandnet.com</t>
  </si>
  <si>
    <t>Barbara Campbell</t>
  </si>
  <si>
    <t>barbarac@greenhosp.org</t>
  </si>
  <si>
    <t>carole baker</t>
  </si>
  <si>
    <t>caroleb@gustavus.ak.us</t>
  </si>
  <si>
    <t>colleen corradi</t>
  </si>
  <si>
    <t>colleen@tin.it</t>
  </si>
  <si>
    <t>Richard Stockham</t>
  </si>
  <si>
    <t>rjs@stockhampc.com</t>
  </si>
  <si>
    <t>Dropped out 1/23/2004 -- too busy!</t>
  </si>
  <si>
    <t>Barbara Mason</t>
  </si>
  <si>
    <t>barbaramason45@yahoo.com</t>
  </si>
  <si>
    <t>Be happy to coordinate if you need me.</t>
  </si>
  <si>
    <t>erintimothy@earthlink.net</t>
  </si>
  <si>
    <t>Dropped out 2/17/2004</t>
  </si>
  <si>
    <t>Dropped out 3/1/2004</t>
  </si>
  <si>
    <t>Dropped out 3/2004</t>
  </si>
  <si>
    <t>dropped out 3/2004</t>
  </si>
  <si>
    <t>Non-communicator 3/19/2004 after 10 days…</t>
  </si>
  <si>
    <t>dropped out 3/21/2004</t>
  </si>
  <si>
    <t>Julie Sparks</t>
  </si>
  <si>
    <t>jsparks@willamette.edu</t>
  </si>
  <si>
    <t>added per Darrell</t>
  </si>
  <si>
    <t>dropped out 3/29/2004</t>
  </si>
  <si>
    <t>dropped out 3/23/2004</t>
  </si>
  <si>
    <t>William Auge</t>
  </si>
  <si>
    <t xml:space="preserve">wauge@camden.k12.nj.us </t>
  </si>
  <si>
    <t>Jim Bryant</t>
  </si>
  <si>
    <t>jimbryant67@earthlink.net</t>
  </si>
  <si>
    <t>dew</t>
  </si>
  <si>
    <t>fykes</t>
  </si>
  <si>
    <t>myers</t>
  </si>
  <si>
    <t>hogbin</t>
  </si>
  <si>
    <t>jarvis</t>
  </si>
  <si>
    <t>schroeder</t>
  </si>
  <si>
    <t>linder</t>
  </si>
  <si>
    <t>garside</t>
  </si>
  <si>
    <t>mason</t>
  </si>
  <si>
    <t>griggs</t>
  </si>
  <si>
    <t>bailey</t>
  </si>
  <si>
    <t>kuster</t>
  </si>
  <si>
    <t>laine</t>
  </si>
  <si>
    <t>trueba</t>
  </si>
  <si>
    <t>leaf</t>
  </si>
  <si>
    <t>gold</t>
  </si>
  <si>
    <t>womack</t>
  </si>
  <si>
    <t>turner</t>
  </si>
  <si>
    <t>center</t>
  </si>
  <si>
    <t>arango</t>
  </si>
  <si>
    <t>robertson</t>
  </si>
  <si>
    <t>rodriguez</t>
  </si>
  <si>
    <t>patera</t>
  </si>
  <si>
    <t>madis</t>
  </si>
  <si>
    <t>blank</t>
  </si>
  <si>
    <t>stockham</t>
  </si>
  <si>
    <t>sparks</t>
  </si>
  <si>
    <t>auge</t>
  </si>
  <si>
    <t>bryant</t>
  </si>
  <si>
    <t>Winnipeg</t>
  </si>
  <si>
    <t>Manitoba</t>
  </si>
  <si>
    <t>Canada</t>
  </si>
  <si>
    <t>The Immodest Hermaphrodite</t>
  </si>
  <si>
    <t>&lt;p&gt;Based on a classical Greek sculpture of a Hermaphrodite.&lt;p&gt;Printed on Moriki, with Daniel Smith Traditional Relief Black.  Edition: 41.&lt;/p&gt;</t>
  </si>
  <si>
    <t>Chicago</t>
  </si>
  <si>
    <t>IL</t>
  </si>
  <si>
    <t>USA</t>
  </si>
  <si>
    <t>Vancouver</t>
  </si>
  <si>
    <t>Washington</t>
  </si>
  <si>
    <t>KOI for Zandra</t>
  </si>
  <si>
    <t>&lt;p&gt;The print is a chine colle, better known in my house as a "Gumbo" print. It's a combination of whatever left over papers I have on hand, find, or purchase.  The process is much like that of preparing a pot of gumbo. The anticipation, The chopping of the ingredients, the cooking and tasting process, the smells, then best of all, the final product which is shared with friends.&lt;p&gt;This print is dedicated to my granddaughter Alexzandra, 3 ½. &lt;p&gt;I used oil based ink, Stonehenge Paper, and various rice papers. My plate, from which my prints were made, is cabinet grade birch, ¼’ thick.&lt;p&gt;Maurice&lt;/p&gt;</t>
  </si>
  <si>
    <t>Toronto</t>
  </si>
  <si>
    <t>ON</t>
  </si>
  <si>
    <t>Vertigo</t>
  </si>
  <si>
    <t>&lt;p&gt;This self-portrait was originally taken in 2001 around the time that I had vertigo. The only way that I could describe the sensation at the time was "swimming" -- it was as if there was a pool in the back of my head. Although the vertigo only lasted a few days, I was tired and unstable for weeks. Fortunately the vertigo has never returned!&lt;/p&gt;</t>
  </si>
  <si>
    <t>Richmond</t>
  </si>
  <si>
    <t>California</t>
  </si>
  <si>
    <t>View of San Francisco (or something like that)</t>
  </si>
  <si>
    <t>&lt;p&gt;I've been using my computer-modified digital photographs as the basis for woodcuts and linocuts.  I wanted to share with you the San Francisco skyline, which I see each day from a different vantage point.&lt;/p&gt;</t>
  </si>
  <si>
    <t>Landenberg</t>
  </si>
  <si>
    <t>PA</t>
  </si>
  <si>
    <t>Grebe</t>
  </si>
  <si>
    <t>&lt;p&gt;Lino print -- Speedball water base ink.&lt;/p&gt;</t>
  </si>
  <si>
    <t>Akita</t>
  </si>
  <si>
    <t>Japan</t>
  </si>
  <si>
    <t>Tiny Dancer</t>
  </si>
  <si>
    <t>&lt;p&gt;Woodcut from Shina Veneer&lt;p&gt;Paper:Kamakura&lt;br&gt;Ink:Dan Smith traditional relief black&lt;/p&gt;</t>
  </si>
  <si>
    <t>Dallas</t>
  </si>
  <si>
    <t>Texas</t>
  </si>
  <si>
    <t>untitiled</t>
  </si>
  <si>
    <t>&lt;p&gt;Graphic Chemical oil based ink on Hand Print paper.&lt;/p&gt;</t>
  </si>
  <si>
    <t>Las Vegas</t>
  </si>
  <si>
    <t>Nevada</t>
  </si>
  <si>
    <t>Rainmaker I</t>
  </si>
  <si>
    <t>&lt;p&gt;Oil based black ink on Magnani Pescia blue.&lt;p&gt;There are many "stock characters" stemming from Native legends in the Southwest that are represented over and over by artists across this part of the US. I wanted to offer a more original version of these than the standard tourist-trap versions. Rainmaker is one of several, Dreamcatchers, Waterbearers, Moongazer, Fluteplayer, Lighthunter...there are infinite more.&lt;/p&gt;</t>
  </si>
  <si>
    <t>self portrait</t>
  </si>
  <si>
    <t>&lt;p&gt;wood cut and wood engraving&lt;/p&gt;</t>
  </si>
  <si>
    <t>Lincoln</t>
  </si>
  <si>
    <t>Nebraska</t>
  </si>
  <si>
    <t>Untitled</t>
  </si>
  <si>
    <t>Arlington</t>
  </si>
  <si>
    <t>Mistress Kaitlin</t>
  </si>
  <si>
    <t>&lt;p&gt;This is a portrait of a friend in costume for the historical society to which we both belong.  It was made with oil based ink, hand printed on arches paper.&lt;/p&gt;</t>
  </si>
  <si>
    <t>Salem</t>
  </si>
  <si>
    <t>Oregon</t>
  </si>
  <si>
    <t>Day Off</t>
  </si>
  <si>
    <t>&lt;p&gt;Reductive ghost woodcut (shina block)&lt;p&gt;Daniel Smith oil-based ink on Stonehenge&lt;p&gt;I thought the combination of summery clothes and warm tones formed a good contrast with the starkness of the snow drift--the slow approach of spring into the bleached colors of winter.&lt;/p&gt;</t>
  </si>
  <si>
    <t>west covina</t>
  </si>
  <si>
    <t>california  </t>
  </si>
  <si>
    <t>woodcut</t>
  </si>
  <si>
    <t>&lt;p&gt;this print was made using shina plywood, speedball oilbased ink, and arches cover paper. it is part of a series im doing on musical instruments&lt;/p&gt;</t>
  </si>
  <si>
    <t>Molalla</t>
  </si>
  <si>
    <t>Bamboo</t>
  </si>
  <si>
    <t>&lt;p&gt;Birch plywood block - Torinoko paper from McClain's - black pigment from Baren Mall.&lt;/p&gt;</t>
  </si>
  <si>
    <t>Lexington</t>
  </si>
  <si>
    <t>Kentucky</t>
  </si>
  <si>
    <t>Open the window that the lies may fly out.</t>
  </si>
  <si>
    <t>&lt;p&gt;Woodcut on Stonehedge &lt;/p&gt;</t>
  </si>
  <si>
    <t>Los Angeles</t>
  </si>
  <si>
    <t>Evening News</t>
  </si>
  <si>
    <t>&lt;p&gt;My lady is reading her news magazine while sitting in a garden area. The print is made with a water-based ink (Akua-Kolor)on Hakuraku, paper purchased through the Baren Mall. It is done in the hanga style, using a methyl Cellulose paste and a Korokoro Baren, a ball bearing baren, also purchased froom the Baren Mall.   &lt;/p&gt;</t>
  </si>
  <si>
    <t>Calgary</t>
  </si>
  <si>
    <t>Alberta</t>
  </si>
  <si>
    <t>&lt;p&gt;Ink: Speedball Oil Based&lt;br&gt;Paper: Schoellershammer Pastelpainting Paper No.2&lt;p&gt;Inspired by possibly one too many viewing of Disney’s Pirates of the Caribbean, I decided a pirate ship would make for an interesting subject.  I normally work on bright white Masa paper, but saw this paper and thought it would be more suited to the subject matter.  Although not really intended for print making, I think the paper worked well for what I was going for.   In an attempt to follow the subject even further I decided to keep the printing quite ‘loose’.   Each was printed with a small book binding press, and then around the edges with a wooden spoon.  This ‘loose printing’ was a challenge, and I have to admit that some of the prints ended up closer to my intended vision than others.  &lt;p&gt;I hope you enjoy the print.  I look forward to seeing what ‘open subject’ prints arrive in exchange.  &lt;/p&gt;</t>
  </si>
  <si>
    <t>Palatine</t>
  </si>
  <si>
    <t>Illinois</t>
  </si>
  <si>
    <t>Crane</t>
  </si>
  <si>
    <t>&lt;p&gt;Linocut&lt;br&gt;BFK paper&lt;br&gt;Graphic Ink&lt;/p&gt;</t>
  </si>
  <si>
    <t>Scotts Valley</t>
  </si>
  <si>
    <t>CA</t>
  </si>
  <si>
    <t>Broken Cross</t>
  </si>
  <si>
    <t>&lt;p&gt;Paper: Okawara&lt;br&gt;Ink: water-based dispersions&lt;p&gt;The print is based on the church San Antonio de Padua in Cordova, NM.  The adobe structure's cross is actually not broken but I lost a piece of the cross during the carving of the block and left that way,  since I felt in made for a more interesting, if subtle, print.&lt;/p&gt;</t>
  </si>
  <si>
    <t>Indianapolis</t>
  </si>
  <si>
    <t>IN</t>
  </si>
  <si>
    <t>Spring Shower</t>
  </si>
  <si>
    <t>&lt;p&gt;Reduction woodcut, printed on Stonehenge paper, oil based inks. Printed on Whelan Press&lt;/p&gt;</t>
  </si>
  <si>
    <t>Seattle</t>
  </si>
  <si>
    <t>Washington </t>
  </si>
  <si>
    <t>My Friend Mark</t>
  </si>
  <si>
    <t>&lt;p&gt;Woodcut - maple ply&lt;br&gt;Edition - 60 plus 5 AP&lt;br&gt;Paper - Magnani Pescia White&lt;br&gt;Ink - Charbonelle Carbon Black Etching&lt;/p&gt;</t>
  </si>
  <si>
    <t>Tampa</t>
  </si>
  <si>
    <t>FL</t>
  </si>
  <si>
    <t>The Lord Of The Dance</t>
  </si>
  <si>
    <t>&lt;p&gt;Lino Block&lt;br&gt;Ink: Brown Litho Ink&lt;p&gt;What a wide ride this print was!  The image is of a little 8 year boy in my daughters dance troupe.  The title is humorous, but really to only those "in the know".  Most of the traditional Irish Dance people do not like the show "Riverdance", since it is not "traditional".  The sequel to Riverdance was "Lord of the Dance", so the title is a play on words.&lt;/p&gt;</t>
  </si>
  <si>
    <t>charlotte</t>
  </si>
  <si>
    <t>nc</t>
  </si>
  <si>
    <t>The bird outside my window</t>
  </si>
  <si>
    <t>&lt;p&gt;birch 3/4 ply block, Rives lw, cream, graphic chemials w/s black.&lt;/p&gt;</t>
  </si>
  <si>
    <t>Murray</t>
  </si>
  <si>
    <t>Brünhilde Follows</t>
  </si>
  <si>
    <t>&lt;p&gt;3 color reduction woodblock, oil based inks&lt;/p&gt;</t>
  </si>
  <si>
    <t>Skokie</t>
  </si>
  <si>
    <t>Baren #20 - Cut &amp; Print</t>
  </si>
  <si>
    <t>Pescara</t>
  </si>
  <si>
    <t>Italy</t>
  </si>
  <si>
    <t>raging horse</t>
  </si>
  <si>
    <t>&lt;p&gt;Printed on Fabriano Rosaspina, with oil based etching inks.&lt;p&gt;This print is a second version of a smaller raging horse made for  a previous exchange (the year of the horse new year exchange) but the image was improved. The horse depicts the fury of our times: ravaging wars that hit every corner of our globe, leaving nothing but despair.&lt;/p&gt;</t>
  </si>
  <si>
    <t>New Jersey</t>
  </si>
  <si>
    <t>Brittany</t>
  </si>
  <si>
    <t>&lt;p&gt;The print is made from drawings I make of my students while teaching.  I'm an elementary art teacher in the Camden school district in southern New Jersey.  The drawings are often times composites of several students features, as they have a hard time staying still.  So I add features from other students in similar poses.  Then, I take the drawings and transfer them to wood. Cut and print.  The prints are hand printed on Mulberry paper using Graphic Chemical oil-based block printing ink.&lt;/p&gt;</t>
  </si>
  <si>
    <t>Birmingham</t>
  </si>
  <si>
    <t>Alabama</t>
  </si>
  <si>
    <t>Wild Geese Under Spring Moon And Evening Star</t>
  </si>
  <si>
    <t>&lt;p&gt;I saw these geese flying north just after the spring equanox while I watched with other parents, waiting for my son to finish his soccer practise. I remember thinking how unselfconsciously beautiful my boy was. At that moment, when I heard the high honking, and, looking up, saw the birds lines from W.H. Auden lept into my mind:&lt;p&gt;"I'll love you til the ocean &lt;br&gt;Is folded and hung up to dry&lt;br&gt;And the seven stars go squawking&lt;br&gt;Like geese about the sky."&lt;p&gt;I decided there that that would make a good print.&lt;p&gt;The print was made from 3 blocks from which 11 impressions were taken.&lt;/p&gt;</t>
  </si>
  <si>
    <t>&lt;li&gt;&lt;a href="jarvis.html" target=printmaker&gt;George Jarvis&lt;/a&gt;&lt;/li&gt;</t>
  </si>
  <si>
    <t>jarvis.jpg|-|-|jarvis.html,</t>
  </si>
  <si>
    <t>George</t>
  </si>
  <si>
    <t>&lt;li&gt;&lt;a href="schroeder.html" target=printmaker&gt;Andrew Schroeder&lt;/a&gt;&lt;/li&gt;</t>
  </si>
  <si>
    <t>schroeder.jpg|-|-|schroeder.html,</t>
  </si>
  <si>
    <t>Andrew</t>
  </si>
  <si>
    <t>&lt;li&gt;&lt;a href="linder.html" target=printmaker&gt;Sharen Linder&lt;/a&gt;&lt;/li&gt;</t>
  </si>
  <si>
    <t>linder.jpg|-|-|linder.html,</t>
  </si>
  <si>
    <t>Sharen</t>
  </si>
  <si>
    <t>&lt;li&gt;&lt;a href="dew.html" target=printmaker&gt;Daniel L. Dew&lt;/a&gt;&lt;/li&gt;</t>
  </si>
  <si>
    <t>dew.jpg|-|-|dew.html,</t>
  </si>
  <si>
    <t>Daniel</t>
  </si>
  <si>
    <t>&lt;li&gt;&lt;a href="garside.html" target=printmaker&gt;georga garside&lt;/a&gt;&lt;/li&gt;</t>
  </si>
  <si>
    <t>garside.jpg|-|-|garside.html,</t>
  </si>
  <si>
    <t>georga</t>
  </si>
  <si>
    <t>&lt;li&gt;&lt;a href="mason.html" target=printmaker&gt;Barbara Mason&lt;/a&gt;&lt;/li&gt;</t>
  </si>
  <si>
    <t>mason.jpg|-|-|mason.html,</t>
  </si>
  <si>
    <t>Barbara</t>
  </si>
  <si>
    <t>&lt;li&gt;&lt;a href="griggs.html" target=printmaker&gt;eli griggs&lt;/a&gt;&lt;/li&gt;</t>
  </si>
  <si>
    <t>griggs.jpg|-|-|griggs.html,</t>
  </si>
  <si>
    <t>eli</t>
  </si>
  <si>
    <t>&lt;li&gt;&lt;a href="bailey.html" target=printmaker&gt;Chris Bailey&lt;/a&gt;&lt;/li&gt;</t>
  </si>
  <si>
    <t>bailey.jpg|-|-|bailey.html,</t>
  </si>
  <si>
    <t>Chris</t>
  </si>
  <si>
    <t>&lt;li&gt;&lt;a href="kuster.html" target=printmaker&gt;Mary Kuster&lt;/a&gt;&lt;/li&gt;</t>
  </si>
  <si>
    <t>kuster.jpg|-|-|kuster.html,</t>
  </si>
  <si>
    <t>Mary</t>
  </si>
  <si>
    <t>&lt;li&gt;&lt;a href="laine.html" target=printmaker&gt;Matt Laine&lt;/a&gt;&lt;/li&gt;</t>
  </si>
  <si>
    <t>laine.jpg|-|-|laine.html,</t>
  </si>
  <si>
    <t>Matt</t>
  </si>
  <si>
    <t>&lt;li&gt;&lt;a href="fykes.html" target=printmaker&gt;Maurice Fykes III&lt;/a&gt;&lt;/li&gt;</t>
  </si>
  <si>
    <t>fykes.jpg|-|-|fykes.html,</t>
  </si>
  <si>
    <t>Maurice</t>
  </si>
  <si>
    <t>&lt;li&gt;&lt;a href="myers.html" target=printmaker&gt;Carol L. Myers&lt;/a&gt;&lt;/li&gt;</t>
  </si>
  <si>
    <t>myers.jpg|-|-|myers.html,</t>
  </si>
  <si>
    <t>Carol</t>
  </si>
  <si>
    <t>&lt;li&gt;&lt;a href="trueba.html" target=printmaker&gt;Frank Trueba&lt;/a&gt;&lt;/li&gt;</t>
  </si>
  <si>
    <t>trueba.jpg|-|-|trueba.html,</t>
  </si>
  <si>
    <t>Frank</t>
  </si>
  <si>
    <t>&lt;li&gt;&lt;a href="leaf.html" target=printmaker&gt;Ruth Leaf&lt;/a&gt;&lt;/li&gt;</t>
  </si>
  <si>
    <t>leaf.jpg|-|-|leaf.html,</t>
  </si>
  <si>
    <t>Ruth</t>
  </si>
  <si>
    <t>&lt;li&gt;&lt;a href="gold.html" target=printmaker&gt;Bea Gold&lt;/a&gt;&lt;/li&gt;</t>
  </si>
  <si>
    <t>gold.jpg|-|-|gold.html,</t>
  </si>
  <si>
    <t>Bea</t>
  </si>
  <si>
    <t>Jean</t>
  </si>
  <si>
    <t>&lt;li&gt;&lt;a href="turner.html" target=printmaker&gt;Myron Turner&lt;/a&gt;&lt;/li&gt;</t>
  </si>
  <si>
    <t>turner.jpg|-|-|turner.html,</t>
  </si>
  <si>
    <t>Myron</t>
  </si>
  <si>
    <t>&lt;li&gt;&lt;a href="center.html" target=printmaker&gt;john center&lt;/a&gt;&lt;/li&gt;</t>
  </si>
  <si>
    <t>center.jpg|-|-|center.html,</t>
  </si>
  <si>
    <t>john</t>
  </si>
  <si>
    <t>&lt;li&gt;&lt;a href="arango.html" target=printmaker&gt;Maria Arango&lt;/a&gt;&lt;/li&gt;</t>
  </si>
  <si>
    <t>arango.jpg|-|-|arango.html,</t>
  </si>
  <si>
    <t>Maria</t>
  </si>
  <si>
    <t>&lt;li&gt;&lt;a href="robertson.html" target=printmaker&gt;Wanda Robertson&lt;/a&gt;&lt;/li&gt;</t>
  </si>
  <si>
    <t>robertson.jpg|-|-|robertson.html,</t>
  </si>
  <si>
    <t>Wanda</t>
  </si>
  <si>
    <t>&lt;li&gt;&lt;a href="rodriguez.html" target=printmaker&gt;Julio Rodriguez&lt;/a&gt;&lt;/li&gt;</t>
  </si>
  <si>
    <t>rodriguez.jpg|-|-|rodriguez.html,</t>
  </si>
  <si>
    <t>Julio</t>
  </si>
  <si>
    <t>&lt;li&gt;&lt;a href="patera.html" target=printmaker&gt;Barbara Patera&lt;/a&gt;&lt;/li&gt;</t>
  </si>
  <si>
    <t>patera.jpg|-|-|patera.html,</t>
  </si>
  <si>
    <t>&lt;li&gt;&lt;a href="madis.html" target=printmaker&gt;Darrell Madis&lt;/a&gt;&lt;/li&gt;</t>
  </si>
  <si>
    <t>madis.jpg|-|-|madis.html,</t>
  </si>
  <si>
    <t>Darrell</t>
  </si>
  <si>
    <t>&lt;li&gt;&lt;a href="blank.html" target=printmaker&gt;Chris Blank&lt;/a&gt;&lt;/li&gt;</t>
  </si>
  <si>
    <t>blank.jpg|-|-|blank.html,</t>
  </si>
  <si>
    <t>&lt;li&gt;&lt;a href="hogbin.html" target=printmaker&gt;Emma Jane Hogbin&lt;/a&gt;&lt;/li&gt;</t>
  </si>
  <si>
    <t>hogbin.jpg|-|-|hogbin.html,</t>
  </si>
  <si>
    <t>Emma</t>
  </si>
  <si>
    <t>&lt;li&gt;&lt;a href="corradi.html" target=printmaker&gt;colleen corradi&lt;/a&gt;&lt;/li&gt;</t>
  </si>
  <si>
    <t>corradi.jpg|-|-|corradi.html,</t>
  </si>
  <si>
    <t>colleen</t>
  </si>
  <si>
    <t>&lt;li&gt;&lt;a href="stockham.html" target=printmaker&gt;Richard Stockham&lt;/a&gt;&lt;/li&gt;</t>
  </si>
  <si>
    <t>stockham.jpg|-|-|stockham.html,</t>
  </si>
  <si>
    <t>Richard</t>
  </si>
  <si>
    <t>&lt;li&gt;&lt;a href="sparks.html" target=printmaker&gt;Julie Sparks&lt;/a&gt;&lt;/li&gt;</t>
  </si>
  <si>
    <t>sparks.jpg|-|-|sparks.html,</t>
  </si>
  <si>
    <t>Julie</t>
  </si>
  <si>
    <t>&lt;li&gt;&lt;a href="auge.html" target=printmaker&gt;William Auge&lt;/a&gt;&lt;/li&gt;</t>
  </si>
  <si>
    <t>auge.jpg|-|-|auge.html,</t>
  </si>
  <si>
    <t>wauge@camden.k12.nj.us</t>
  </si>
  <si>
    <t>William</t>
  </si>
  <si>
    <t>&lt;li&gt;&lt;a href="bryant.html" target=printmaker&gt;Jim Bryant&lt;/a&gt;&lt;/li&gt;</t>
  </si>
  <si>
    <t>bryant.jpg|-|-|bryant.html,</t>
  </si>
  <si>
    <t>Jim</t>
  </si>
  <si>
    <t>&lt;li&gt;&lt;a href="womack.html" target=printmaker&gt;Jean Womack&lt;/a&gt;&lt;/li&gt;</t>
  </si>
  <si>
    <t>womack.jpg|-|-|womack.html,</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</si>
</sst>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m/d/yy\ h:mm\ AM/PM"/>
    <numFmt numFmtId="168" formatCode="m/d/yy\ hh:mm:ss"/>
    <numFmt numFmtId="169" formatCode="ddd\ mmm\-dd\-yyyy\ hh:mm:ss"/>
    <numFmt numFmtId="170" formatCode="mmm\-yyyy"/>
  </numFmts>
  <fonts count="5">
    <font>
      <sz val="10"/>
      <name val="Arial"/>
      <family val="0"/>
    </font>
    <font>
      <u val="single"/>
      <sz val="10"/>
      <color indexed="12"/>
      <name val="Arial"/>
      <family val="0"/>
    </font>
    <font>
      <sz val="8"/>
      <name val="Arial"/>
      <family val="0"/>
    </font>
    <font>
      <sz val="8"/>
      <name val="Times New Roman"/>
      <family val="1"/>
    </font>
    <font>
      <u val="single"/>
      <sz val="10"/>
      <color indexed="36"/>
      <name val="Arial"/>
      <family val="0"/>
    </font>
  </fonts>
  <fills count="3">
    <fill>
      <patternFill/>
    </fill>
    <fill>
      <patternFill patternType="gray125"/>
    </fill>
    <fill>
      <patternFill patternType="solid">
        <fgColor indexed="22"/>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0">
    <xf numFmtId="0" fontId="0" fillId="0" borderId="0" xfId="0" applyAlignment="1">
      <alignment/>
    </xf>
    <xf numFmtId="0" fontId="2" fillId="2" borderId="1" xfId="0" applyFont="1" applyFill="1" applyBorder="1" applyAlignment="1">
      <alignment/>
    </xf>
    <xf numFmtId="0" fontId="2" fillId="0" borderId="0" xfId="0" applyFont="1" applyAlignment="1">
      <alignment/>
    </xf>
    <xf numFmtId="0" fontId="2" fillId="0" borderId="0" xfId="0" applyFont="1" applyAlignment="1">
      <alignment/>
    </xf>
    <xf numFmtId="0" fontId="3" fillId="2" borderId="1" xfId="0" applyFont="1" applyFill="1" applyBorder="1" applyAlignment="1">
      <alignment/>
    </xf>
    <xf numFmtId="22" fontId="2" fillId="0" borderId="0" xfId="0" applyNumberFormat="1" applyFont="1" applyAlignment="1">
      <alignment/>
    </xf>
    <xf numFmtId="0" fontId="2" fillId="2" borderId="1" xfId="0" applyFont="1" applyFill="1" applyBorder="1" applyAlignment="1">
      <alignment/>
    </xf>
    <xf numFmtId="0" fontId="0" fillId="0" borderId="0" xfId="0" applyAlignment="1">
      <alignment/>
    </xf>
    <xf numFmtId="169" fontId="0" fillId="0" borderId="0" xfId="0" applyNumberFormat="1" applyAlignment="1">
      <alignment/>
    </xf>
    <xf numFmtId="22"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40"/>
  <sheetViews>
    <sheetView tabSelected="1" workbookViewId="0" topLeftCell="A1">
      <selection activeCell="B2" sqref="B2:B31"/>
    </sheetView>
  </sheetViews>
  <sheetFormatPr defaultColWidth="9.140625" defaultRowHeight="12.75"/>
  <cols>
    <col min="1" max="1" width="81.57421875" style="6" bestFit="1" customWidth="1"/>
    <col min="2" max="2" width="46.7109375" style="6" bestFit="1" customWidth="1"/>
    <col min="3" max="3" width="5.00390625" style="6" bestFit="1" customWidth="1"/>
    <col min="4" max="4" width="28.7109375" style="6" bestFit="1" customWidth="1"/>
    <col min="5" max="5" width="24.57421875" style="6" bestFit="1" customWidth="1"/>
    <col min="6" max="6" width="14.421875" style="6" bestFit="1" customWidth="1"/>
    <col min="7" max="7" width="18.421875" style="6" bestFit="1" customWidth="1"/>
    <col min="8" max="16384" width="9.140625" style="3" customWidth="1"/>
  </cols>
  <sheetData>
    <row r="1" spans="1:13" ht="11.25">
      <c r="A1" s="1" t="s">
        <v>11</v>
      </c>
      <c r="B1" s="1" t="s">
        <v>12</v>
      </c>
      <c r="C1" s="1" t="s">
        <v>5</v>
      </c>
      <c r="D1" s="1" t="s">
        <v>8</v>
      </c>
      <c r="E1" s="1" t="s">
        <v>13</v>
      </c>
      <c r="F1" s="1" t="s">
        <v>14</v>
      </c>
      <c r="G1" s="1" t="s">
        <v>15</v>
      </c>
      <c r="H1" s="2" t="s">
        <v>16</v>
      </c>
      <c r="I1" s="2" t="s">
        <v>1</v>
      </c>
      <c r="J1" s="2" t="s">
        <v>2</v>
      </c>
      <c r="K1" s="2" t="s">
        <v>3</v>
      </c>
      <c r="L1" s="2" t="s">
        <v>4</v>
      </c>
      <c r="M1" s="2" t="s">
        <v>17</v>
      </c>
    </row>
    <row r="2" spans="1:13" ht="12.75">
      <c r="A2" s="1" t="s">
        <v>334</v>
      </c>
      <c r="B2" s="1" t="s">
        <v>335</v>
      </c>
      <c r="C2" s="1">
        <v>19</v>
      </c>
      <c r="D2" s="4" t="s">
        <v>33</v>
      </c>
      <c r="E2" s="4" t="s">
        <v>32</v>
      </c>
      <c r="F2" s="1" t="s">
        <v>336</v>
      </c>
      <c r="G2" s="1" t="s">
        <v>167</v>
      </c>
      <c r="H2" s="5">
        <v>37526.467361111114</v>
      </c>
      <c r="I2" t="s">
        <v>209</v>
      </c>
      <c r="J2" t="s">
        <v>210</v>
      </c>
      <c r="K2" t="s">
        <v>184</v>
      </c>
      <c r="L2" t="s">
        <v>211</v>
      </c>
      <c r="M2" s="3" t="s">
        <v>212</v>
      </c>
    </row>
    <row r="3" spans="1:13" ht="12.75">
      <c r="A3" s="1" t="s">
        <v>362</v>
      </c>
      <c r="B3" s="1" t="s">
        <v>363</v>
      </c>
      <c r="C3" s="1">
        <v>29</v>
      </c>
      <c r="D3" s="4" t="s">
        <v>364</v>
      </c>
      <c r="E3" s="4" t="s">
        <v>144</v>
      </c>
      <c r="F3" s="1" t="s">
        <v>365</v>
      </c>
      <c r="G3" s="1" t="s">
        <v>175</v>
      </c>
      <c r="H3" s="5">
        <v>37536.467361111114</v>
      </c>
      <c r="J3" t="s">
        <v>275</v>
      </c>
      <c r="K3" t="s">
        <v>184</v>
      </c>
      <c r="L3" t="s">
        <v>276</v>
      </c>
      <c r="M3" s="3" t="s">
        <v>277</v>
      </c>
    </row>
    <row r="4" spans="1:13" ht="12.75">
      <c r="A4" s="1" t="s">
        <v>303</v>
      </c>
      <c r="B4" s="1" t="s">
        <v>304</v>
      </c>
      <c r="C4" s="1">
        <v>8</v>
      </c>
      <c r="D4" s="4" t="s">
        <v>89</v>
      </c>
      <c r="E4" s="4" t="s">
        <v>88</v>
      </c>
      <c r="F4" s="1" t="s">
        <v>305</v>
      </c>
      <c r="G4" s="1" t="s">
        <v>158</v>
      </c>
      <c r="H4" s="5">
        <v>37515.467361111114</v>
      </c>
      <c r="I4" t="s">
        <v>239</v>
      </c>
      <c r="J4" s="3" t="s">
        <v>240</v>
      </c>
      <c r="K4" t="s">
        <v>179</v>
      </c>
      <c r="L4">
        <v>1680</v>
      </c>
      <c r="M4" s="3" t="s">
        <v>241</v>
      </c>
    </row>
    <row r="5" spans="1:13" ht="12.75">
      <c r="A5" s="1" t="s">
        <v>348</v>
      </c>
      <c r="B5" s="1" t="s">
        <v>349</v>
      </c>
      <c r="C5" s="1">
        <v>24</v>
      </c>
      <c r="D5" s="4" t="s">
        <v>114</v>
      </c>
      <c r="E5" s="4" t="s">
        <v>113</v>
      </c>
      <c r="F5" s="1" t="s">
        <v>305</v>
      </c>
      <c r="G5" s="1" t="s">
        <v>172</v>
      </c>
      <c r="H5" s="5">
        <v>37531.467361111114</v>
      </c>
      <c r="I5" t="s">
        <v>218</v>
      </c>
      <c r="J5" t="s">
        <v>206</v>
      </c>
      <c r="K5" t="s">
        <v>184</v>
      </c>
      <c r="L5" t="s">
        <v>219</v>
      </c>
      <c r="M5" s="3" t="s">
        <v>220</v>
      </c>
    </row>
    <row r="6" spans="1:13" ht="12.75">
      <c r="A6" s="1" t="s">
        <v>366</v>
      </c>
      <c r="B6" s="1" t="s">
        <v>367</v>
      </c>
      <c r="C6" s="1">
        <v>30</v>
      </c>
      <c r="D6" s="4" t="s">
        <v>147</v>
      </c>
      <c r="E6" s="4" t="s">
        <v>146</v>
      </c>
      <c r="F6" s="1" t="s">
        <v>368</v>
      </c>
      <c r="G6" s="1" t="s">
        <v>176</v>
      </c>
      <c r="H6" s="5">
        <v>37537.467361111114</v>
      </c>
      <c r="I6" t="s">
        <v>266</v>
      </c>
      <c r="J6" t="s">
        <v>233</v>
      </c>
      <c r="K6" s="3" t="s">
        <v>184</v>
      </c>
      <c r="L6" t="s">
        <v>267</v>
      </c>
      <c r="M6" s="3" t="s">
        <v>268</v>
      </c>
    </row>
    <row r="7" spans="1:13" ht="12.75">
      <c r="A7" s="1" t="s">
        <v>331</v>
      </c>
      <c r="B7" s="1" t="s">
        <v>332</v>
      </c>
      <c r="C7" s="1">
        <v>18</v>
      </c>
      <c r="D7" s="4" t="s">
        <v>37</v>
      </c>
      <c r="E7" s="4" t="s">
        <v>80</v>
      </c>
      <c r="F7" s="1" t="s">
        <v>333</v>
      </c>
      <c r="G7" s="1" t="s">
        <v>166</v>
      </c>
      <c r="H7" s="5">
        <v>37525.467361111114</v>
      </c>
      <c r="I7" t="s">
        <v>182</v>
      </c>
      <c r="J7" s="3" t="s">
        <v>183</v>
      </c>
      <c r="K7" s="3" t="s">
        <v>184</v>
      </c>
      <c r="L7" t="s">
        <v>213</v>
      </c>
      <c r="M7" t="s">
        <v>214</v>
      </c>
    </row>
    <row r="8" spans="1:13" ht="12.75">
      <c r="A8" s="1" t="s">
        <v>353</v>
      </c>
      <c r="B8" s="1" t="s">
        <v>354</v>
      </c>
      <c r="C8" s="1">
        <v>26</v>
      </c>
      <c r="D8" s="4" t="s">
        <v>125</v>
      </c>
      <c r="E8" s="4" t="s">
        <v>124</v>
      </c>
      <c r="F8" s="1" t="s">
        <v>355</v>
      </c>
      <c r="G8" s="1" t="s">
        <v>57</v>
      </c>
      <c r="H8" s="5">
        <v>37533.467361111114</v>
      </c>
      <c r="I8" t="s">
        <v>271</v>
      </c>
      <c r="K8" t="s">
        <v>272</v>
      </c>
      <c r="L8" t="s">
        <v>273</v>
      </c>
      <c r="M8" s="3" t="s">
        <v>274</v>
      </c>
    </row>
    <row r="9" spans="1:13" ht="12.75">
      <c r="A9" s="1" t="s">
        <v>291</v>
      </c>
      <c r="B9" s="1" t="s">
        <v>292</v>
      </c>
      <c r="C9" s="1">
        <v>4</v>
      </c>
      <c r="D9" s="4" t="s">
        <v>79</v>
      </c>
      <c r="E9" s="4" t="s">
        <v>78</v>
      </c>
      <c r="F9" s="1" t="s">
        <v>293</v>
      </c>
      <c r="G9" s="1" t="s">
        <v>148</v>
      </c>
      <c r="H9" s="5">
        <v>37511.467361111114</v>
      </c>
      <c r="I9" t="s">
        <v>258</v>
      </c>
      <c r="J9" t="s">
        <v>259</v>
      </c>
      <c r="K9" s="3" t="s">
        <v>184</v>
      </c>
      <c r="L9" t="s">
        <v>260</v>
      </c>
      <c r="M9" s="3" t="s">
        <v>261</v>
      </c>
    </row>
    <row r="10" spans="1:13" ht="12.75">
      <c r="A10" s="1" t="s">
        <v>312</v>
      </c>
      <c r="B10" s="1" t="s">
        <v>313</v>
      </c>
      <c r="C10" s="1">
        <v>11</v>
      </c>
      <c r="D10" s="4" t="s">
        <v>97</v>
      </c>
      <c r="E10" s="4" t="s">
        <v>96</v>
      </c>
      <c r="F10" s="1" t="s">
        <v>314</v>
      </c>
      <c r="G10" s="1" t="s">
        <v>149</v>
      </c>
      <c r="H10" s="5">
        <v>37518.467361111114</v>
      </c>
      <c r="I10" t="s">
        <v>185</v>
      </c>
      <c r="J10" t="s">
        <v>186</v>
      </c>
      <c r="K10" s="3" t="s">
        <v>184</v>
      </c>
      <c r="L10" t="s">
        <v>187</v>
      </c>
      <c r="M10" s="3" t="s">
        <v>188</v>
      </c>
    </row>
    <row r="11" spans="1:13" ht="12.75">
      <c r="A11" s="1" t="s">
        <v>294</v>
      </c>
      <c r="B11" s="1" t="s">
        <v>295</v>
      </c>
      <c r="C11" s="1">
        <v>5</v>
      </c>
      <c r="D11" s="4" t="s">
        <v>83</v>
      </c>
      <c r="E11" s="4" t="s">
        <v>82</v>
      </c>
      <c r="F11" s="1" t="s">
        <v>296</v>
      </c>
      <c r="G11" s="1" t="s">
        <v>155</v>
      </c>
      <c r="H11" s="5">
        <v>37512.467361111114</v>
      </c>
      <c r="I11" t="s">
        <v>225</v>
      </c>
      <c r="J11" t="s">
        <v>226</v>
      </c>
      <c r="K11" t="s">
        <v>184</v>
      </c>
      <c r="L11" t="s">
        <v>227</v>
      </c>
      <c r="M11" s="3" t="s">
        <v>228</v>
      </c>
    </row>
    <row r="12" spans="1:13" ht="12.75">
      <c r="A12" s="1" t="s">
        <v>324</v>
      </c>
      <c r="B12" s="1" t="s">
        <v>325</v>
      </c>
      <c r="C12" s="1">
        <v>15</v>
      </c>
      <c r="D12" s="4" t="s">
        <v>106</v>
      </c>
      <c r="E12" s="4" t="s">
        <v>105</v>
      </c>
      <c r="F12" s="1" t="s">
        <v>326</v>
      </c>
      <c r="G12" s="1" t="s">
        <v>163</v>
      </c>
      <c r="H12" s="5">
        <v>37522.467361111114</v>
      </c>
      <c r="I12" t="s">
        <v>236</v>
      </c>
      <c r="J12" t="s">
        <v>194</v>
      </c>
      <c r="K12" t="s">
        <v>184</v>
      </c>
      <c r="L12" t="s">
        <v>237</v>
      </c>
      <c r="M12" s="3" t="s">
        <v>238</v>
      </c>
    </row>
    <row r="13" spans="1:13" ht="12.75">
      <c r="A13" s="1" t="s">
        <v>300</v>
      </c>
      <c r="B13" s="1" t="s">
        <v>301</v>
      </c>
      <c r="C13" s="1">
        <v>7</v>
      </c>
      <c r="D13" s="4" t="s">
        <v>85</v>
      </c>
      <c r="E13" s="4" t="s">
        <v>84</v>
      </c>
      <c r="F13" s="1" t="s">
        <v>302</v>
      </c>
      <c r="G13" s="1" t="s">
        <v>157</v>
      </c>
      <c r="H13" s="5">
        <v>37514.467361111114</v>
      </c>
      <c r="I13" t="s">
        <v>262</v>
      </c>
      <c r="J13" t="s">
        <v>263</v>
      </c>
      <c r="K13" s="3" t="s">
        <v>184</v>
      </c>
      <c r="L13" t="s">
        <v>264</v>
      </c>
      <c r="M13" s="3" t="s">
        <v>265</v>
      </c>
    </row>
    <row r="14" spans="1:13" ht="12.75">
      <c r="A14" s="1" t="s">
        <v>350</v>
      </c>
      <c r="B14" s="1" t="s">
        <v>351</v>
      </c>
      <c r="C14" s="1">
        <v>25</v>
      </c>
      <c r="D14" s="4" t="s">
        <v>116</v>
      </c>
      <c r="E14" s="4" t="s">
        <v>115</v>
      </c>
      <c r="F14" s="1" t="s">
        <v>352</v>
      </c>
      <c r="G14" s="1" t="s">
        <v>151</v>
      </c>
      <c r="H14" s="5">
        <v>37532.467361111114</v>
      </c>
      <c r="I14" t="s">
        <v>189</v>
      </c>
      <c r="J14" s="3" t="s">
        <v>190</v>
      </c>
      <c r="K14" t="s">
        <v>179</v>
      </c>
      <c r="L14" t="s">
        <v>191</v>
      </c>
      <c r="M14" s="3" t="s">
        <v>192</v>
      </c>
    </row>
    <row r="15" spans="1:13" ht="12.75">
      <c r="A15" s="1" t="s">
        <v>282</v>
      </c>
      <c r="B15" s="1" t="s">
        <v>283</v>
      </c>
      <c r="C15" s="1">
        <v>1</v>
      </c>
      <c r="D15" s="4" t="s">
        <v>72</v>
      </c>
      <c r="E15" s="4" t="s">
        <v>71</v>
      </c>
      <c r="F15" s="1" t="s">
        <v>284</v>
      </c>
      <c r="G15" s="1" t="s">
        <v>152</v>
      </c>
      <c r="H15" s="5">
        <v>37508.467361111114</v>
      </c>
      <c r="I15" t="s">
        <v>201</v>
      </c>
      <c r="J15" s="2"/>
      <c r="K15" t="s">
        <v>202</v>
      </c>
      <c r="L15" t="s">
        <v>203</v>
      </c>
      <c r="M15" s="2" t="s">
        <v>204</v>
      </c>
    </row>
    <row r="16" spans="1:13" ht="12.75">
      <c r="A16" s="1" t="s">
        <v>306</v>
      </c>
      <c r="B16" s="1" t="s">
        <v>307</v>
      </c>
      <c r="C16" s="1">
        <v>9</v>
      </c>
      <c r="D16" s="4" t="s">
        <v>91</v>
      </c>
      <c r="E16" s="4" t="s">
        <v>90</v>
      </c>
      <c r="F16" s="1" t="s">
        <v>308</v>
      </c>
      <c r="G16" s="1" t="s">
        <v>159</v>
      </c>
      <c r="H16" s="5">
        <v>37516.467361111114</v>
      </c>
      <c r="I16" t="s">
        <v>232</v>
      </c>
      <c r="J16" s="3" t="s">
        <v>233</v>
      </c>
      <c r="K16" s="3" t="s">
        <v>184</v>
      </c>
      <c r="L16" t="s">
        <v>234</v>
      </c>
      <c r="M16" s="3" t="s">
        <v>235</v>
      </c>
    </row>
    <row r="17" spans="1:13" ht="12.75">
      <c r="A17" s="1" t="s">
        <v>309</v>
      </c>
      <c r="B17" s="1" t="s">
        <v>310</v>
      </c>
      <c r="C17" s="1">
        <v>10</v>
      </c>
      <c r="D17" s="4" t="s">
        <v>94</v>
      </c>
      <c r="E17" s="4" t="s">
        <v>93</v>
      </c>
      <c r="F17" s="1" t="s">
        <v>311</v>
      </c>
      <c r="G17" s="1" t="s">
        <v>160</v>
      </c>
      <c r="H17" s="5">
        <v>37517.467361111114</v>
      </c>
      <c r="I17" t="s">
        <v>197</v>
      </c>
      <c r="J17" s="3" t="s">
        <v>198</v>
      </c>
      <c r="K17" s="3" t="s">
        <v>184</v>
      </c>
      <c r="L17" t="s">
        <v>199</v>
      </c>
      <c r="M17" t="s">
        <v>200</v>
      </c>
    </row>
    <row r="18" spans="1:8" ht="11.25">
      <c r="A18" s="1" t="s">
        <v>321</v>
      </c>
      <c r="B18" s="1" t="s">
        <v>322</v>
      </c>
      <c r="C18" s="1">
        <v>14</v>
      </c>
      <c r="D18" s="4" t="s">
        <v>103</v>
      </c>
      <c r="E18" s="4" t="s">
        <v>102</v>
      </c>
      <c r="F18" s="1" t="s">
        <v>323</v>
      </c>
      <c r="G18" s="1" t="s">
        <v>162</v>
      </c>
      <c r="H18" s="5">
        <v>37521.467361111114</v>
      </c>
    </row>
    <row r="19" spans="1:13" ht="12.75">
      <c r="A19" s="1" t="s">
        <v>288</v>
      </c>
      <c r="B19" s="1" t="s">
        <v>289</v>
      </c>
      <c r="C19" s="1">
        <v>3</v>
      </c>
      <c r="D19" s="4" t="s">
        <v>77</v>
      </c>
      <c r="E19" s="4" t="s">
        <v>76</v>
      </c>
      <c r="F19" s="1" t="s">
        <v>290</v>
      </c>
      <c r="G19" s="1" t="s">
        <v>154</v>
      </c>
      <c r="H19" s="5">
        <v>37510.467361111114</v>
      </c>
      <c r="I19" t="s">
        <v>242</v>
      </c>
      <c r="J19" t="s">
        <v>243</v>
      </c>
      <c r="K19" t="s">
        <v>184</v>
      </c>
      <c r="L19" t="s">
        <v>244</v>
      </c>
      <c r="M19" s="3" t="s">
        <v>245</v>
      </c>
    </row>
    <row r="20" spans="1:13" ht="12.75">
      <c r="A20" s="1" t="s">
        <v>345</v>
      </c>
      <c r="B20" s="1" t="s">
        <v>346</v>
      </c>
      <c r="C20" s="1">
        <v>23</v>
      </c>
      <c r="D20" s="4" t="s">
        <v>44</v>
      </c>
      <c r="E20" s="4" t="s">
        <v>43</v>
      </c>
      <c r="F20" s="1" t="s">
        <v>347</v>
      </c>
      <c r="G20" s="1" t="s">
        <v>171</v>
      </c>
      <c r="H20" s="5">
        <v>37530.467361111114</v>
      </c>
      <c r="I20" t="s">
        <v>205</v>
      </c>
      <c r="J20" s="3" t="s">
        <v>206</v>
      </c>
      <c r="K20" s="3" t="s">
        <v>184</v>
      </c>
      <c r="L20" t="s">
        <v>207</v>
      </c>
      <c r="M20" s="3" t="s">
        <v>208</v>
      </c>
    </row>
    <row r="21" spans="1:8" ht="11.25">
      <c r="A21" s="1" t="s">
        <v>297</v>
      </c>
      <c r="B21" s="1" t="s">
        <v>298</v>
      </c>
      <c r="C21" s="1">
        <v>6</v>
      </c>
      <c r="D21" s="4" t="s">
        <v>130</v>
      </c>
      <c r="E21" s="4" t="s">
        <v>129</v>
      </c>
      <c r="F21" s="1" t="s">
        <v>299</v>
      </c>
      <c r="G21" s="1" t="s">
        <v>156</v>
      </c>
      <c r="H21" s="5">
        <v>37513.467361111114</v>
      </c>
    </row>
    <row r="22" spans="1:13" ht="12.75">
      <c r="A22" s="1" t="s">
        <v>315</v>
      </c>
      <c r="B22" s="1" t="s">
        <v>316</v>
      </c>
      <c r="C22" s="1">
        <v>12</v>
      </c>
      <c r="D22" s="4" t="s">
        <v>99</v>
      </c>
      <c r="E22" s="4" t="s">
        <v>98</v>
      </c>
      <c r="F22" s="1" t="s">
        <v>317</v>
      </c>
      <c r="G22" s="1" t="s">
        <v>150</v>
      </c>
      <c r="H22" s="5">
        <v>37519.467361111114</v>
      </c>
      <c r="I22" t="s">
        <v>250</v>
      </c>
      <c r="J22" t="s">
        <v>251</v>
      </c>
      <c r="K22" s="3" t="s">
        <v>184</v>
      </c>
      <c r="L22" t="s">
        <v>252</v>
      </c>
      <c r="M22" s="3" t="s">
        <v>253</v>
      </c>
    </row>
    <row r="23" spans="1:13" ht="12.75">
      <c r="A23" s="1" t="s">
        <v>343</v>
      </c>
      <c r="B23" s="1" t="s">
        <v>344</v>
      </c>
      <c r="C23" s="1">
        <v>22</v>
      </c>
      <c r="D23" s="4" t="s">
        <v>48</v>
      </c>
      <c r="E23" s="4" t="s">
        <v>47</v>
      </c>
      <c r="F23" s="1" t="s">
        <v>299</v>
      </c>
      <c r="G23" s="1" t="s">
        <v>170</v>
      </c>
      <c r="H23" s="5">
        <v>37529.467361111114</v>
      </c>
      <c r="I23" t="s">
        <v>254</v>
      </c>
      <c r="J23" t="s">
        <v>255</v>
      </c>
      <c r="K23" t="s">
        <v>184</v>
      </c>
      <c r="L23" t="s">
        <v>256</v>
      </c>
      <c r="M23" s="3" t="s">
        <v>257</v>
      </c>
    </row>
    <row r="24" spans="1:13" ht="12.75">
      <c r="A24" s="1" t="s">
        <v>337</v>
      </c>
      <c r="B24" s="1" t="s">
        <v>338</v>
      </c>
      <c r="C24" s="1">
        <v>20</v>
      </c>
      <c r="D24" s="4" t="s">
        <v>46</v>
      </c>
      <c r="E24" s="4" t="s">
        <v>45</v>
      </c>
      <c r="F24" s="1" t="s">
        <v>339</v>
      </c>
      <c r="G24" s="1" t="s">
        <v>168</v>
      </c>
      <c r="H24" s="5">
        <v>37527.467361111114</v>
      </c>
      <c r="I24" t="s">
        <v>229</v>
      </c>
      <c r="J24" t="s">
        <v>222</v>
      </c>
      <c r="K24" t="s">
        <v>184</v>
      </c>
      <c r="L24" t="s">
        <v>230</v>
      </c>
      <c r="M24" s="3" t="s">
        <v>231</v>
      </c>
    </row>
    <row r="25" spans="1:12" ht="12.75">
      <c r="A25" s="1" t="s">
        <v>340</v>
      </c>
      <c r="B25" s="1" t="s">
        <v>341</v>
      </c>
      <c r="C25" s="1">
        <v>21</v>
      </c>
      <c r="D25" s="4" t="s">
        <v>50</v>
      </c>
      <c r="E25" s="4" t="s">
        <v>49</v>
      </c>
      <c r="F25" s="1" t="s">
        <v>342</v>
      </c>
      <c r="G25" s="1" t="s">
        <v>169</v>
      </c>
      <c r="H25" s="5">
        <v>37528.467361111114</v>
      </c>
      <c r="I25" t="s">
        <v>269</v>
      </c>
      <c r="J25" t="s">
        <v>243</v>
      </c>
      <c r="K25" s="3" t="s">
        <v>184</v>
      </c>
      <c r="L25" t="s">
        <v>270</v>
      </c>
    </row>
    <row r="26" spans="1:12" ht="12.75">
      <c r="A26" s="1" t="s">
        <v>285</v>
      </c>
      <c r="B26" s="1" t="s">
        <v>286</v>
      </c>
      <c r="C26" s="1">
        <v>2</v>
      </c>
      <c r="D26" s="4" t="s">
        <v>74</v>
      </c>
      <c r="E26" s="4" t="s">
        <v>73</v>
      </c>
      <c r="F26" s="1" t="s">
        <v>287</v>
      </c>
      <c r="G26" s="1" t="s">
        <v>153</v>
      </c>
      <c r="H26" s="5">
        <v>37509.467361111114</v>
      </c>
      <c r="I26" t="s">
        <v>215</v>
      </c>
      <c r="J26" t="s">
        <v>216</v>
      </c>
      <c r="K26" s="3" t="s">
        <v>184</v>
      </c>
      <c r="L26" t="s">
        <v>217</v>
      </c>
    </row>
    <row r="27" spans="1:13" ht="12.75">
      <c r="A27" s="1" t="s">
        <v>359</v>
      </c>
      <c r="B27" s="1" t="s">
        <v>360</v>
      </c>
      <c r="C27" s="1">
        <v>28</v>
      </c>
      <c r="D27" s="4" t="s">
        <v>140</v>
      </c>
      <c r="E27" s="4" t="s">
        <v>139</v>
      </c>
      <c r="F27" s="1" t="s">
        <v>361</v>
      </c>
      <c r="G27" s="1" t="s">
        <v>174</v>
      </c>
      <c r="H27" s="5">
        <v>37535.467361111114</v>
      </c>
      <c r="I27" t="s">
        <v>221</v>
      </c>
      <c r="J27" t="s">
        <v>222</v>
      </c>
      <c r="K27" s="3" t="s">
        <v>184</v>
      </c>
      <c r="L27" t="s">
        <v>223</v>
      </c>
      <c r="M27" s="3" t="s">
        <v>224</v>
      </c>
    </row>
    <row r="28" spans="1:13" ht="12.75">
      <c r="A28" s="1" t="s">
        <v>356</v>
      </c>
      <c r="B28" s="1" t="s">
        <v>357</v>
      </c>
      <c r="C28" s="1">
        <v>27</v>
      </c>
      <c r="D28" s="4" t="s">
        <v>127</v>
      </c>
      <c r="E28" s="4" t="s">
        <v>126</v>
      </c>
      <c r="F28" s="1" t="s">
        <v>358</v>
      </c>
      <c r="G28" s="1" t="s">
        <v>173</v>
      </c>
      <c r="H28" s="5">
        <v>37534.467361111114</v>
      </c>
      <c r="I28" t="s">
        <v>278</v>
      </c>
      <c r="J28" t="s">
        <v>279</v>
      </c>
      <c r="K28" s="3" t="s">
        <v>184</v>
      </c>
      <c r="L28" t="s">
        <v>280</v>
      </c>
      <c r="M28" s="3" t="s">
        <v>281</v>
      </c>
    </row>
    <row r="29" spans="1:13" ht="12.75">
      <c r="A29" s="1" t="s">
        <v>318</v>
      </c>
      <c r="B29" s="1" t="s">
        <v>319</v>
      </c>
      <c r="C29" s="1">
        <v>13</v>
      </c>
      <c r="D29" s="4" t="s">
        <v>101</v>
      </c>
      <c r="E29" s="4" t="s">
        <v>100</v>
      </c>
      <c r="F29" s="1" t="s">
        <v>320</v>
      </c>
      <c r="G29" s="1" t="s">
        <v>161</v>
      </c>
      <c r="H29" s="5">
        <v>37520.467361111114</v>
      </c>
      <c r="I29" t="s">
        <v>246</v>
      </c>
      <c r="J29" t="s">
        <v>247</v>
      </c>
      <c r="K29" s="3" t="s">
        <v>184</v>
      </c>
      <c r="L29" t="s">
        <v>248</v>
      </c>
      <c r="M29" s="3" t="s">
        <v>249</v>
      </c>
    </row>
    <row r="30" spans="1:13" ht="12.75">
      <c r="A30" s="1" t="s">
        <v>328</v>
      </c>
      <c r="B30" s="1" t="s">
        <v>329</v>
      </c>
      <c r="C30" s="1">
        <v>17</v>
      </c>
      <c r="D30" s="4" t="s">
        <v>110</v>
      </c>
      <c r="E30" s="4" t="s">
        <v>109</v>
      </c>
      <c r="F30" s="1" t="s">
        <v>330</v>
      </c>
      <c r="G30" s="1" t="s">
        <v>165</v>
      </c>
      <c r="H30" s="5">
        <v>37524.467361111114</v>
      </c>
      <c r="I30" t="s">
        <v>177</v>
      </c>
      <c r="J30" t="s">
        <v>178</v>
      </c>
      <c r="K30" t="s">
        <v>179</v>
      </c>
      <c r="L30" t="s">
        <v>180</v>
      </c>
      <c r="M30" s="3" t="s">
        <v>181</v>
      </c>
    </row>
    <row r="31" spans="1:13" ht="12.75">
      <c r="A31" s="1" t="s">
        <v>369</v>
      </c>
      <c r="B31" s="1" t="s">
        <v>370</v>
      </c>
      <c r="C31" s="1">
        <v>16</v>
      </c>
      <c r="D31" s="4" t="s">
        <v>107</v>
      </c>
      <c r="E31" s="4" t="s">
        <v>108</v>
      </c>
      <c r="F31" s="1" t="s">
        <v>327</v>
      </c>
      <c r="G31" s="1" t="s">
        <v>164</v>
      </c>
      <c r="H31" s="5">
        <v>37523.467361111114</v>
      </c>
      <c r="I31" t="s">
        <v>193</v>
      </c>
      <c r="J31" t="s">
        <v>194</v>
      </c>
      <c r="K31" t="s">
        <v>184</v>
      </c>
      <c r="L31" t="s">
        <v>195</v>
      </c>
      <c r="M31" s="3" t="s">
        <v>196</v>
      </c>
    </row>
    <row r="32" spans="1:8" ht="11.25">
      <c r="A32" s="1" t="e">
        <f>CONCATENATE("&lt;li&gt;&lt;a href=",CHAR(34),TRIM(LOWER(G32)),".html",CHAR(34)," target=printmaker&gt;",E32,"&lt;/a&gt;&lt;/li&gt;")</f>
        <v>#VALUE!</v>
      </c>
      <c r="B32" s="1" t="e">
        <f>CONCATENATE(LOWER(G32),".jpg|-|-|",LOWER(G32),".html,")</f>
        <v>#VALUE!</v>
      </c>
      <c r="C32" s="1">
        <f>'SIGN-UP'!D33</f>
        <v>32</v>
      </c>
      <c r="D32" s="4" t="e">
        <f>TRIM(MID('SIGN-UP'!F32,1,SEARCH(" ",'SIGN-UP'!F32,1)))</f>
        <v>#VALUE!</v>
      </c>
      <c r="E32" s="4">
        <f>'SIGN-UP'!E32</f>
        <v>0</v>
      </c>
      <c r="F32" s="1" t="e">
        <f>TRIM(MID('SIGN-UP'!E32,1,SEARCH(" ",'SIGN-UP'!E32,1)))</f>
        <v>#VALUE!</v>
      </c>
      <c r="G32" s="1" t="e">
        <f>TRIM(MID('SIGN-UP'!E32,SEARCH(" ",'SIGN-UP'!E32,1),LEN('SIGN-UP'!E32)-SEARCH(" ",'SIGN-UP'!E32,1)+1))</f>
        <v>#VALUE!</v>
      </c>
      <c r="H32" s="5">
        <v>37538.467361111114</v>
      </c>
    </row>
    <row r="33" spans="1:8" ht="11.25">
      <c r="A33" s="1" t="e">
        <f>CONCATENATE("&lt;li&gt;&lt;a href=",CHAR(34),TRIM(LOWER(G33)),".html",CHAR(34)," target=printmaker&gt;",E33,"&lt;/a&gt;&lt;/li&gt;")</f>
        <v>#VALUE!</v>
      </c>
      <c r="B33" s="1" t="e">
        <f>CONCATENATE(LOWER(G33),".jpg|-|-|",LOWER(G33),".html,")</f>
        <v>#VALUE!</v>
      </c>
      <c r="C33" s="1">
        <f>'SIGN-UP'!D34</f>
        <v>33</v>
      </c>
      <c r="D33" s="4" t="e">
        <f>TRIM(MID('SIGN-UP'!F33,1,SEARCH(" ",'SIGN-UP'!F33,1)))</f>
        <v>#VALUE!</v>
      </c>
      <c r="E33" s="4">
        <f>'SIGN-UP'!E33</f>
        <v>0</v>
      </c>
      <c r="F33" s="1" t="e">
        <f>TRIM(MID('SIGN-UP'!E33,1,SEARCH(" ",'SIGN-UP'!E33,1)))</f>
        <v>#VALUE!</v>
      </c>
      <c r="G33" s="1" t="e">
        <f>TRIM(MID('SIGN-UP'!E33,SEARCH(" ",'SIGN-UP'!E33,1),LEN('SIGN-UP'!E33)-SEARCH(" ",'SIGN-UP'!E33,1)+1))</f>
        <v>#VALUE!</v>
      </c>
      <c r="H33" s="5">
        <v>37539.467361111114</v>
      </c>
    </row>
    <row r="34" spans="1:8" ht="11.25">
      <c r="A34" s="1" t="e">
        <f>CONCATENATE("&lt;li&gt;&lt;a href=",CHAR(34),TRIM(LOWER(G34)),".html",CHAR(34)," target=printmaker&gt;",E34,"&lt;/a&gt;&lt;/li&gt;")</f>
        <v>#VALUE!</v>
      </c>
      <c r="B34" s="1" t="e">
        <f>CONCATENATE(LOWER(G34),".jpg|-|-|",LOWER(G34),".html,")</f>
        <v>#VALUE!</v>
      </c>
      <c r="C34" s="1">
        <f>'SIGN-UP'!D35</f>
        <v>34</v>
      </c>
      <c r="D34" s="4" t="e">
        <f>TRIM(MID('SIGN-UP'!F34,1,SEARCH(" ",'SIGN-UP'!F34,1)))</f>
        <v>#VALUE!</v>
      </c>
      <c r="E34" s="4">
        <f>'SIGN-UP'!E34</f>
        <v>0</v>
      </c>
      <c r="F34" s="1" t="e">
        <f>TRIM(MID('SIGN-UP'!E34,1,SEARCH(" ",'SIGN-UP'!E34,1)))</f>
        <v>#VALUE!</v>
      </c>
      <c r="G34" s="1" t="e">
        <f>TRIM(MID('SIGN-UP'!E34,SEARCH(" ",'SIGN-UP'!E34,1),LEN('SIGN-UP'!E34)-SEARCH(" ",'SIGN-UP'!E34,1)+1))</f>
        <v>#VALUE!</v>
      </c>
      <c r="H34" s="5">
        <v>37540.467361111114</v>
      </c>
    </row>
    <row r="35" spans="1:8" ht="11.25">
      <c r="A35" s="1" t="e">
        <f>CONCATENATE("&lt;li&gt;&lt;a href=",CHAR(34),TRIM(LOWER(G35)),".html",CHAR(34)," target=printmaker&gt;",E35,"&lt;/a&gt;&lt;/li&gt;")</f>
        <v>#VALUE!</v>
      </c>
      <c r="B35" s="1" t="e">
        <f>CONCATENATE(LOWER(G35),".jpg|-|-|",LOWER(G35),".html,")</f>
        <v>#VALUE!</v>
      </c>
      <c r="C35" s="1">
        <f>'SIGN-UP'!D36</f>
        <v>35</v>
      </c>
      <c r="D35" s="4" t="e">
        <f>TRIM(MID('SIGN-UP'!F35,1,SEARCH(" ",'SIGN-UP'!F35,1)))</f>
        <v>#VALUE!</v>
      </c>
      <c r="E35" s="4">
        <f>'SIGN-UP'!E35</f>
        <v>0</v>
      </c>
      <c r="F35" s="1" t="e">
        <f>TRIM(MID('SIGN-UP'!E35,1,SEARCH(" ",'SIGN-UP'!E35,1)))</f>
        <v>#VALUE!</v>
      </c>
      <c r="G35" s="1" t="e">
        <f>TRIM(MID('SIGN-UP'!E35,SEARCH(" ",'SIGN-UP'!E35,1),LEN('SIGN-UP'!E35)-SEARCH(" ",'SIGN-UP'!E35,1)+1))</f>
        <v>#VALUE!</v>
      </c>
      <c r="H35" s="5">
        <v>37541.467361111114</v>
      </c>
    </row>
    <row r="36" spans="1:8" ht="11.25">
      <c r="A36" s="1" t="e">
        <f>CONCATENATE("&lt;li&gt;&lt;a href=",CHAR(34),TRIM(LOWER(G36)),".html",CHAR(34)," target=printmaker&gt;",E36,"&lt;/a&gt;&lt;/li&gt;")</f>
        <v>#VALUE!</v>
      </c>
      <c r="B36" s="1" t="e">
        <f>CONCATENATE(LOWER(G36),".jpg|-|-|",LOWER(G36),".html,")</f>
        <v>#VALUE!</v>
      </c>
      <c r="C36" s="1">
        <f>'SIGN-UP'!D37</f>
        <v>36</v>
      </c>
      <c r="D36" s="4" t="e">
        <f>TRIM(MID('SIGN-UP'!F36,1,SEARCH(" ",'SIGN-UP'!F36,1)))</f>
        <v>#VALUE!</v>
      </c>
      <c r="E36" s="4">
        <f>'SIGN-UP'!E36</f>
        <v>0</v>
      </c>
      <c r="F36" s="1" t="e">
        <f>TRIM(MID('SIGN-UP'!E36,1,SEARCH(" ",'SIGN-UP'!E36,1)))</f>
        <v>#VALUE!</v>
      </c>
      <c r="G36" s="1" t="e">
        <f>TRIM(MID('SIGN-UP'!E36,SEARCH(" ",'SIGN-UP'!E36,1),LEN('SIGN-UP'!E36)-SEARCH(" ",'SIGN-UP'!E36,1)+1))</f>
        <v>#VALUE!</v>
      </c>
      <c r="H36" s="5">
        <v>37542.467361111114</v>
      </c>
    </row>
    <row r="37" spans="1:8" ht="11.25">
      <c r="A37" s="1" t="e">
        <f>CONCATENATE("&lt;li&gt;&lt;a href=",CHAR(34),TRIM(LOWER(G37)),".html",CHAR(34)," target=printmaker&gt;",E37,"&lt;/a&gt;&lt;/li&gt;")</f>
        <v>#VALUE!</v>
      </c>
      <c r="B37" s="1" t="e">
        <f>CONCATENATE(LOWER(G37),".jpg|-|-|",LOWER(G37),".html,")</f>
        <v>#VALUE!</v>
      </c>
      <c r="C37" s="1">
        <f>'SIGN-UP'!D38</f>
        <v>37</v>
      </c>
      <c r="D37" s="4" t="e">
        <f>TRIM(MID('SIGN-UP'!F37,1,SEARCH(" ",'SIGN-UP'!F37,1)))</f>
        <v>#VALUE!</v>
      </c>
      <c r="E37" s="4">
        <f>'SIGN-UP'!E37</f>
        <v>0</v>
      </c>
      <c r="F37" s="1" t="e">
        <f>TRIM(MID('SIGN-UP'!E37,1,SEARCH(" ",'SIGN-UP'!E37,1)))</f>
        <v>#VALUE!</v>
      </c>
      <c r="G37" s="1" t="e">
        <f>TRIM(MID('SIGN-UP'!E37,SEARCH(" ",'SIGN-UP'!E37,1),LEN('SIGN-UP'!E37)-SEARCH(" ",'SIGN-UP'!E37,1)+1))</f>
        <v>#VALUE!</v>
      </c>
      <c r="H37" s="5">
        <v>37543.467361111114</v>
      </c>
    </row>
    <row r="38" spans="1:8" ht="11.25">
      <c r="A38" s="1" t="e">
        <f>CONCATENATE("&lt;li&gt;&lt;a href=",CHAR(34),TRIM(LOWER(G38)),".html",CHAR(34)," target=printmaker&gt;",E38,"&lt;/a&gt;&lt;/li&gt;")</f>
        <v>#VALUE!</v>
      </c>
      <c r="B38" s="1" t="e">
        <f>CONCATENATE(LOWER(G38),".jpg|-|-|",LOWER(G38),".html,")</f>
        <v>#VALUE!</v>
      </c>
      <c r="C38" s="1">
        <f>'SIGN-UP'!D39</f>
        <v>38</v>
      </c>
      <c r="D38" s="4" t="e">
        <f>TRIM(MID('SIGN-UP'!F38,1,SEARCH(" ",'SIGN-UP'!F38,1)))</f>
        <v>#VALUE!</v>
      </c>
      <c r="E38" s="4">
        <f>'SIGN-UP'!E38</f>
        <v>0</v>
      </c>
      <c r="F38" s="1" t="e">
        <f>TRIM(MID('SIGN-UP'!E38,1,SEARCH(" ",'SIGN-UP'!E38,1)))</f>
        <v>#VALUE!</v>
      </c>
      <c r="G38" s="1" t="e">
        <f>TRIM(MID('SIGN-UP'!E38,SEARCH(" ",'SIGN-UP'!E38,1),LEN('SIGN-UP'!E38)-SEARCH(" ",'SIGN-UP'!E38,1)+1))</f>
        <v>#VALUE!</v>
      </c>
      <c r="H38" s="5">
        <v>37544.467361111114</v>
      </c>
    </row>
    <row r="39" spans="1:8" ht="11.25">
      <c r="A39" s="1" t="e">
        <f>CONCATENATE("&lt;li&gt;&lt;a href=",CHAR(34),TRIM(LOWER(G39)),".html",CHAR(34)," target=printmaker&gt;",E39,"&lt;/a&gt;&lt;/li&gt;")</f>
        <v>#VALUE!</v>
      </c>
      <c r="B39" s="1" t="e">
        <f>CONCATENATE(LOWER(G39),".jpg|-|-|",LOWER(G39),".html,")</f>
        <v>#VALUE!</v>
      </c>
      <c r="C39" s="1">
        <f>'SIGN-UP'!D40</f>
        <v>39</v>
      </c>
      <c r="D39" s="4" t="e">
        <f>TRIM(MID('SIGN-UP'!F39,1,SEARCH(" ",'SIGN-UP'!F39,1)))</f>
        <v>#VALUE!</v>
      </c>
      <c r="E39" s="4">
        <f>'SIGN-UP'!E39</f>
        <v>0</v>
      </c>
      <c r="F39" s="1" t="e">
        <f>TRIM(MID('SIGN-UP'!E39,1,SEARCH(" ",'SIGN-UP'!E39,1)))</f>
        <v>#VALUE!</v>
      </c>
      <c r="G39" s="1" t="e">
        <f>TRIM(MID('SIGN-UP'!E39,SEARCH(" ",'SIGN-UP'!E39,1),LEN('SIGN-UP'!E39)-SEARCH(" ",'SIGN-UP'!E39,1)+1))</f>
        <v>#VALUE!</v>
      </c>
      <c r="H39" s="5">
        <v>37545.467361111114</v>
      </c>
    </row>
    <row r="40" spans="1:8" ht="11.25">
      <c r="A40" s="1" t="e">
        <f>CONCATENATE("&lt;li&gt;&lt;a href=",CHAR(34),TRIM(LOWER(G40)),".html",CHAR(34)," target=printmaker&gt;",E40,"&lt;/a&gt;&lt;/li&gt;")</f>
        <v>#VALUE!</v>
      </c>
      <c r="B40" s="1" t="e">
        <f>CONCATENATE(LOWER(G40),".jpg|-|-|",LOWER(G40),".html,")</f>
        <v>#VALUE!</v>
      </c>
      <c r="C40" s="1">
        <f>'SIGN-UP'!D41</f>
        <v>40</v>
      </c>
      <c r="D40" s="4" t="e">
        <f>TRIM(MID('SIGN-UP'!F40,1,SEARCH(" ",'SIGN-UP'!F40,1)))</f>
        <v>#VALUE!</v>
      </c>
      <c r="E40" s="4">
        <f>'SIGN-UP'!E40</f>
        <v>0</v>
      </c>
      <c r="F40" s="1" t="e">
        <f>TRIM(MID('SIGN-UP'!E40,1,SEARCH(" ",'SIGN-UP'!E40,1)))</f>
        <v>#VALUE!</v>
      </c>
      <c r="G40" s="1" t="e">
        <f>TRIM(MID('SIGN-UP'!E40,SEARCH(" ",'SIGN-UP'!E40,1),LEN('SIGN-UP'!E40)-SEARCH(" ",'SIGN-UP'!E40,1)+1))</f>
        <v>#VALUE!</v>
      </c>
      <c r="H40" s="5">
        <v>37546.467361111114</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K64"/>
  <sheetViews>
    <sheetView workbookViewId="0" topLeftCell="G1">
      <selection activeCell="J51" sqref="J51"/>
    </sheetView>
  </sheetViews>
  <sheetFormatPr defaultColWidth="9.140625" defaultRowHeight="12.75"/>
  <cols>
    <col min="1" max="1" width="15.7109375" style="0" bestFit="1" customWidth="1"/>
    <col min="3" max="3" width="24.421875" style="0" customWidth="1"/>
    <col min="5" max="5" width="17.8515625" style="0" customWidth="1"/>
    <col min="8" max="8" width="23.8515625" style="8" customWidth="1"/>
    <col min="9" max="10" width="21.28125" style="0" customWidth="1"/>
  </cols>
  <sheetData>
    <row r="1" spans="3:10" ht="12.75">
      <c r="C1" t="s">
        <v>6</v>
      </c>
      <c r="D1" t="s">
        <v>5</v>
      </c>
      <c r="E1" t="s">
        <v>0</v>
      </c>
      <c r="F1" t="s">
        <v>8</v>
      </c>
      <c r="G1" t="s">
        <v>7</v>
      </c>
      <c r="H1" s="8" t="s">
        <v>9</v>
      </c>
      <c r="I1" t="s">
        <v>10</v>
      </c>
      <c r="J1" t="s">
        <v>25</v>
      </c>
    </row>
    <row r="2" spans="1:11" ht="12.75">
      <c r="A2" t="str">
        <f>CONCATENATE("&lt;li&gt;",TRIM(PROPER(E2)),"&lt;/li&gt;")</f>
        <v>&lt;li&gt;George Jarvis&lt;/li&gt;</v>
      </c>
      <c r="C2" t="s">
        <v>26</v>
      </c>
      <c r="D2">
        <v>1</v>
      </c>
      <c r="E2" t="s">
        <v>71</v>
      </c>
      <c r="F2" t="s">
        <v>72</v>
      </c>
      <c r="G2" t="s">
        <v>70</v>
      </c>
      <c r="H2" s="9">
        <v>37987.43534722222</v>
      </c>
      <c r="I2" t="s">
        <v>40</v>
      </c>
      <c r="K2" t="str">
        <f aca="true" t="shared" si="0" ref="K2:K46">CONCATENATE(E2," &lt;",F2,"&gt;")</f>
        <v>George Jarvis &lt;gjarvis@k8.dion.ne.jp&gt;</v>
      </c>
    </row>
    <row r="3" spans="1:11" ht="12.75">
      <c r="A3" t="str">
        <f aca="true" t="shared" si="1" ref="A3:A50">CONCATENATE("&lt;li&gt;",TRIM(PROPER(E3)),"&lt;/li&gt;")</f>
        <v>&lt;li&gt;Andrew Schroeder&lt;/li&gt;</v>
      </c>
      <c r="C3" t="s">
        <v>27</v>
      </c>
      <c r="D3">
        <v>2</v>
      </c>
      <c r="E3" t="s">
        <v>73</v>
      </c>
      <c r="F3" t="s">
        <v>74</v>
      </c>
      <c r="G3" t="s">
        <v>70</v>
      </c>
      <c r="H3" s="9">
        <v>37987.47020833333</v>
      </c>
      <c r="I3" t="s">
        <v>34</v>
      </c>
      <c r="J3" t="s">
        <v>75</v>
      </c>
      <c r="K3" t="str">
        <f t="shared" si="0"/>
        <v>Andrew Schroeder &lt;andrew_ne_1982@hotmail.com&gt;</v>
      </c>
    </row>
    <row r="4" spans="1:11" ht="12.75">
      <c r="A4" t="str">
        <f t="shared" si="1"/>
        <v>&lt;li&gt;Sharen Linder&lt;/li&gt;</v>
      </c>
      <c r="C4" t="s">
        <v>23</v>
      </c>
      <c r="D4">
        <v>3</v>
      </c>
      <c r="E4" t="s">
        <v>76</v>
      </c>
      <c r="F4" t="s">
        <v>77</v>
      </c>
      <c r="G4" t="s">
        <v>70</v>
      </c>
      <c r="H4" s="9">
        <v>37987.683344907404</v>
      </c>
      <c r="I4" t="s">
        <v>34</v>
      </c>
      <c r="K4" t="str">
        <f t="shared" si="0"/>
        <v>Sharen Linder &lt;slinders@comcast.net&gt;</v>
      </c>
    </row>
    <row r="5" spans="1:11" ht="12.75">
      <c r="A5" t="str">
        <f t="shared" si="1"/>
        <v>&lt;li&gt;Daniel L. Dew&lt;/li&gt;</v>
      </c>
      <c r="C5" t="s">
        <v>57</v>
      </c>
      <c r="D5">
        <v>4</v>
      </c>
      <c r="E5" t="s">
        <v>78</v>
      </c>
      <c r="F5" t="s">
        <v>79</v>
      </c>
      <c r="G5" t="s">
        <v>70</v>
      </c>
      <c r="H5" s="9">
        <v>37987.68515046296</v>
      </c>
      <c r="I5" t="s">
        <v>35</v>
      </c>
      <c r="K5" t="str">
        <f t="shared" si="0"/>
        <v>Daniel L. Dew &lt;ddew0001@tampabay.rr.com&gt;</v>
      </c>
    </row>
    <row r="6" spans="1:11" ht="12.75">
      <c r="A6" t="str">
        <f t="shared" si="1"/>
        <v>&lt;li&gt;Georga Garside&lt;/li&gt;</v>
      </c>
      <c r="C6" t="s">
        <v>65</v>
      </c>
      <c r="D6">
        <v>5</v>
      </c>
      <c r="E6" t="s">
        <v>82</v>
      </c>
      <c r="F6" t="s">
        <v>83</v>
      </c>
      <c r="G6" t="s">
        <v>70</v>
      </c>
      <c r="H6" s="9">
        <v>37987.69850694444</v>
      </c>
      <c r="I6" t="s">
        <v>35</v>
      </c>
      <c r="K6" t="str">
        <f t="shared" si="0"/>
        <v>georga garside &lt;aqua4tis@aol.com&gt;</v>
      </c>
    </row>
    <row r="7" spans="1:11" ht="12.75">
      <c r="A7" t="str">
        <f t="shared" si="1"/>
        <v>&lt;li&gt;Barbara Mason&lt;/li&gt;</v>
      </c>
      <c r="C7" t="s">
        <v>62</v>
      </c>
      <c r="D7">
        <v>6</v>
      </c>
      <c r="E7" t="s">
        <v>129</v>
      </c>
      <c r="F7" t="s">
        <v>130</v>
      </c>
      <c r="G7" t="s">
        <v>70</v>
      </c>
      <c r="H7" s="9">
        <v>37987.7680787037</v>
      </c>
      <c r="I7" t="s">
        <v>34</v>
      </c>
      <c r="J7" t="s">
        <v>131</v>
      </c>
      <c r="K7" t="str">
        <f t="shared" si="0"/>
        <v>Barbara Mason &lt;barbaramason45@yahoo.com&gt;</v>
      </c>
    </row>
    <row r="8" spans="1:11" s="7" customFormat="1" ht="12.75">
      <c r="A8" t="str">
        <f t="shared" si="1"/>
        <v>&lt;li&gt;Eli Griggs&lt;/li&gt;</v>
      </c>
      <c r="C8" t="s">
        <v>55</v>
      </c>
      <c r="D8">
        <v>7</v>
      </c>
      <c r="E8" t="s">
        <v>84</v>
      </c>
      <c r="F8" t="s">
        <v>85</v>
      </c>
      <c r="G8" t="s">
        <v>70</v>
      </c>
      <c r="H8" s="9">
        <v>37987.79100694445</v>
      </c>
      <c r="I8" t="s">
        <v>35</v>
      </c>
      <c r="J8"/>
      <c r="K8" t="str">
        <f t="shared" si="0"/>
        <v>eli griggs &lt;eli_griggs@yahoo.com&gt;</v>
      </c>
    </row>
    <row r="9" spans="1:11" ht="12.75">
      <c r="A9" t="str">
        <f t="shared" si="1"/>
        <v>&lt;li&gt;Chris Bailey&lt;/li&gt;</v>
      </c>
      <c r="C9" t="s">
        <v>28</v>
      </c>
      <c r="D9">
        <v>8</v>
      </c>
      <c r="E9" t="s">
        <v>88</v>
      </c>
      <c r="F9" t="s">
        <v>89</v>
      </c>
      <c r="G9" s="7" t="s">
        <v>70</v>
      </c>
      <c r="H9" s="9">
        <v>37987.979467592595</v>
      </c>
      <c r="I9" t="s">
        <v>35</v>
      </c>
      <c r="K9" t="str">
        <f t="shared" si="0"/>
        <v>Chris Bailey &lt;chris.bailey@supportlocalart.com&gt;</v>
      </c>
    </row>
    <row r="10" spans="1:11" ht="12.75">
      <c r="A10" t="str">
        <f t="shared" si="1"/>
        <v>&lt;li&gt;Mary Kuster&lt;/li&gt;</v>
      </c>
      <c r="C10" t="s">
        <v>60</v>
      </c>
      <c r="D10">
        <v>9</v>
      </c>
      <c r="E10" t="s">
        <v>90</v>
      </c>
      <c r="F10" t="s">
        <v>91</v>
      </c>
      <c r="G10" s="7" t="s">
        <v>70</v>
      </c>
      <c r="H10" s="9">
        <v>37988.38945601852</v>
      </c>
      <c r="I10" t="s">
        <v>34</v>
      </c>
      <c r="J10" t="s">
        <v>92</v>
      </c>
      <c r="K10" t="str">
        <f t="shared" si="0"/>
        <v>Mary Kuster &lt;mkuster@ix.netcom.com&gt;</v>
      </c>
    </row>
    <row r="11" spans="1:11" ht="12.75">
      <c r="A11" t="str">
        <f t="shared" si="1"/>
        <v>&lt;li&gt;Matt Laine&lt;/li&gt;</v>
      </c>
      <c r="C11" t="s">
        <v>63</v>
      </c>
      <c r="D11">
        <v>10</v>
      </c>
      <c r="E11" t="s">
        <v>93</v>
      </c>
      <c r="F11" t="s">
        <v>94</v>
      </c>
      <c r="G11" s="7" t="s">
        <v>70</v>
      </c>
      <c r="H11" s="9">
        <v>37988.76872685185</v>
      </c>
      <c r="I11" t="s">
        <v>40</v>
      </c>
      <c r="J11" t="s">
        <v>95</v>
      </c>
      <c r="K11" t="str">
        <f t="shared" si="0"/>
        <v>Matt Laine &lt;mtlaine@earthlink.net&gt;</v>
      </c>
    </row>
    <row r="12" spans="1:11" ht="12.75">
      <c r="A12" t="str">
        <f t="shared" si="1"/>
        <v>&lt;li&gt;Maurice Fykes Iii&lt;/li&gt;</v>
      </c>
      <c r="C12" t="s">
        <v>18</v>
      </c>
      <c r="D12">
        <v>11</v>
      </c>
      <c r="E12" t="s">
        <v>96</v>
      </c>
      <c r="F12" t="s">
        <v>97</v>
      </c>
      <c r="G12" s="7" t="s">
        <v>70</v>
      </c>
      <c r="H12" s="9">
        <v>37988.79180555556</v>
      </c>
      <c r="I12" t="s">
        <v>35</v>
      </c>
      <c r="K12" t="str">
        <f t="shared" si="0"/>
        <v>Maurice Fykes III &lt;mfykes@hotmail.com&gt;</v>
      </c>
    </row>
    <row r="13" spans="1:11" ht="12.75">
      <c r="A13" t="str">
        <f t="shared" si="1"/>
        <v>&lt;li&gt;Carol L. Myers&lt;/li&gt;</v>
      </c>
      <c r="C13" t="s">
        <v>52</v>
      </c>
      <c r="D13">
        <v>12</v>
      </c>
      <c r="E13" t="s">
        <v>98</v>
      </c>
      <c r="F13" t="s">
        <v>99</v>
      </c>
      <c r="G13" s="7" t="s">
        <v>70</v>
      </c>
      <c r="H13" s="9">
        <v>37989.40733796296</v>
      </c>
      <c r="I13" t="s">
        <v>34</v>
      </c>
      <c r="K13" t="str">
        <f t="shared" si="0"/>
        <v>Carol L. Myers &lt;carollm@concentric.net&gt;</v>
      </c>
    </row>
    <row r="14" spans="1:11" ht="12.75">
      <c r="A14" t="str">
        <f t="shared" si="1"/>
        <v>&lt;li&gt;Frank Trueba&lt;/li&gt;</v>
      </c>
      <c r="C14" t="s">
        <v>58</v>
      </c>
      <c r="D14">
        <v>13</v>
      </c>
      <c r="E14" t="s">
        <v>100</v>
      </c>
      <c r="F14" t="s">
        <v>101</v>
      </c>
      <c r="G14" s="7" t="s">
        <v>70</v>
      </c>
      <c r="H14" s="9">
        <v>37989.500763888886</v>
      </c>
      <c r="I14" t="s">
        <v>35</v>
      </c>
      <c r="K14" t="str">
        <f t="shared" si="0"/>
        <v>Frank Trueba &lt;ftrueba@ucsc.edu&gt;</v>
      </c>
    </row>
    <row r="15" spans="1:11" ht="12.75">
      <c r="A15" t="str">
        <f t="shared" si="1"/>
        <v>&lt;li&gt;Ruth Leaf&lt;/li&gt;</v>
      </c>
      <c r="C15" t="s">
        <v>19</v>
      </c>
      <c r="D15">
        <v>14</v>
      </c>
      <c r="E15" t="s">
        <v>102</v>
      </c>
      <c r="F15" t="s">
        <v>103</v>
      </c>
      <c r="G15" s="7" t="s">
        <v>70</v>
      </c>
      <c r="H15" s="9">
        <v>37989.81743055556</v>
      </c>
      <c r="I15" t="s">
        <v>35</v>
      </c>
      <c r="K15" t="str">
        <f t="shared" si="0"/>
        <v>Ruth Leaf &lt;Leafruth@aol.com&gt;</v>
      </c>
    </row>
    <row r="16" spans="1:11" ht="12.75">
      <c r="A16" t="str">
        <f t="shared" si="1"/>
        <v>&lt;li&gt;Bea Gold&lt;/li&gt;</v>
      </c>
      <c r="C16" t="s">
        <v>64</v>
      </c>
      <c r="D16">
        <v>15</v>
      </c>
      <c r="E16" t="s">
        <v>105</v>
      </c>
      <c r="F16" t="s">
        <v>106</v>
      </c>
      <c r="G16" s="7" t="s">
        <v>70</v>
      </c>
      <c r="H16" s="9">
        <v>37991.728784722225</v>
      </c>
      <c r="I16" t="s">
        <v>34</v>
      </c>
      <c r="K16" t="str">
        <f t="shared" si="0"/>
        <v>Bea Gold &lt;bnj50@earthlink.net&gt;</v>
      </c>
    </row>
    <row r="17" spans="1:11" ht="12.75">
      <c r="A17" t="str">
        <f t="shared" si="1"/>
        <v>&lt;li&gt;Jean Womack&lt;/li&gt;</v>
      </c>
      <c r="C17" t="s">
        <v>24</v>
      </c>
      <c r="D17">
        <v>16</v>
      </c>
      <c r="E17" t="s">
        <v>108</v>
      </c>
      <c r="F17" t="s">
        <v>107</v>
      </c>
      <c r="G17" s="7" t="s">
        <v>70</v>
      </c>
      <c r="H17" s="9">
        <v>37992.01866898148</v>
      </c>
      <c r="I17" t="s">
        <v>34</v>
      </c>
      <c r="K17" t="str">
        <f t="shared" si="0"/>
        <v>Jean Womack &lt;jeaneger@jeaneger.com&gt;</v>
      </c>
    </row>
    <row r="18" spans="1:11" ht="12.75">
      <c r="A18" t="str">
        <f t="shared" si="1"/>
        <v>&lt;li&gt;Myron Turner&lt;/li&gt;</v>
      </c>
      <c r="C18" t="s">
        <v>61</v>
      </c>
      <c r="D18">
        <v>17</v>
      </c>
      <c r="E18" t="s">
        <v>109</v>
      </c>
      <c r="F18" t="s">
        <v>110</v>
      </c>
      <c r="G18" s="7" t="s">
        <v>70</v>
      </c>
      <c r="H18" s="9">
        <v>37992.764027777775</v>
      </c>
      <c r="I18" t="s">
        <v>35</v>
      </c>
      <c r="K18" t="str">
        <f t="shared" si="0"/>
        <v>Myron Turner &lt;mturner@ms.umanitoba.ca&gt;</v>
      </c>
    </row>
    <row r="19" spans="1:11" ht="12.75">
      <c r="A19" t="str">
        <f t="shared" si="1"/>
        <v>&lt;li&gt;John Center&lt;/li&gt;</v>
      </c>
      <c r="C19" t="s">
        <v>56</v>
      </c>
      <c r="D19">
        <v>18</v>
      </c>
      <c r="E19" t="s">
        <v>80</v>
      </c>
      <c r="F19" t="s">
        <v>37</v>
      </c>
      <c r="G19" t="s">
        <v>81</v>
      </c>
      <c r="H19" s="9">
        <v>37987.698229166665</v>
      </c>
      <c r="I19" t="s">
        <v>35</v>
      </c>
      <c r="K19" t="str">
        <f t="shared" si="0"/>
        <v>john center &lt;furrypressii@aol.com&gt;</v>
      </c>
    </row>
    <row r="20" spans="1:11" ht="12.75">
      <c r="A20" t="str">
        <f t="shared" si="1"/>
        <v>&lt;li&gt;Maria Arango&lt;/li&gt;</v>
      </c>
      <c r="C20" t="s">
        <v>53</v>
      </c>
      <c r="D20">
        <v>19</v>
      </c>
      <c r="E20" t="s">
        <v>32</v>
      </c>
      <c r="F20" t="s">
        <v>33</v>
      </c>
      <c r="G20" t="s">
        <v>81</v>
      </c>
      <c r="H20" s="9">
        <v>37987.70552083333</v>
      </c>
      <c r="I20" t="s">
        <v>35</v>
      </c>
      <c r="K20" t="str">
        <f t="shared" si="0"/>
        <v>Maria Arango &lt;maria@mariarango.com&gt;</v>
      </c>
    </row>
    <row r="21" spans="1:11" ht="12.75">
      <c r="A21" t="str">
        <f t="shared" si="1"/>
        <v>&lt;li&gt;Wanda Robertson&lt;/li&gt;</v>
      </c>
      <c r="C21" t="s">
        <v>21</v>
      </c>
      <c r="D21">
        <v>20</v>
      </c>
      <c r="E21" t="s">
        <v>45</v>
      </c>
      <c r="F21" t="s">
        <v>46</v>
      </c>
      <c r="G21" s="7" t="s">
        <v>81</v>
      </c>
      <c r="H21" s="9">
        <v>37987.823530092595</v>
      </c>
      <c r="I21" t="s">
        <v>34</v>
      </c>
      <c r="K21" t="str">
        <f t="shared" si="0"/>
        <v>Wanda Robertson &lt;robertson@canby.com&gt;</v>
      </c>
    </row>
    <row r="22" spans="1:11" ht="12.75">
      <c r="A22" t="str">
        <f t="shared" si="1"/>
        <v>&lt;li&gt;Julio Rodriguez&lt;/li&gt;</v>
      </c>
      <c r="C22" t="s">
        <v>54</v>
      </c>
      <c r="D22">
        <v>21</v>
      </c>
      <c r="E22" t="s">
        <v>49</v>
      </c>
      <c r="F22" t="s">
        <v>50</v>
      </c>
      <c r="G22" s="7" t="s">
        <v>81</v>
      </c>
      <c r="H22" s="9">
        <v>37988.37230324074</v>
      </c>
      <c r="I22" t="s">
        <v>35</v>
      </c>
      <c r="J22" s="7"/>
      <c r="K22" t="str">
        <f t="shared" si="0"/>
        <v>Julio Rodriguez &lt;julio.rodriguez@walgreens.com&gt;</v>
      </c>
    </row>
    <row r="23" spans="1:11" ht="12.75">
      <c r="A23" t="str">
        <f t="shared" si="1"/>
        <v>&lt;li&gt;Barbara Patera&lt;/li&gt;</v>
      </c>
      <c r="C23" t="s">
        <v>22</v>
      </c>
      <c r="D23">
        <v>22</v>
      </c>
      <c r="E23" t="s">
        <v>47</v>
      </c>
      <c r="F23" t="s">
        <v>48</v>
      </c>
      <c r="G23" s="7" t="s">
        <v>81</v>
      </c>
      <c r="H23" s="9">
        <v>37988.67197916667</v>
      </c>
      <c r="I23" t="s">
        <v>36</v>
      </c>
      <c r="K23" t="str">
        <f t="shared" si="0"/>
        <v>Barbara Patera &lt;b.patera@att.net&gt;</v>
      </c>
    </row>
    <row r="24" spans="1:11" ht="12.75">
      <c r="A24" t="str">
        <f t="shared" si="1"/>
        <v>&lt;li&gt;Darrell Madis&lt;/li&gt;</v>
      </c>
      <c r="C24" t="s">
        <v>20</v>
      </c>
      <c r="D24">
        <v>23</v>
      </c>
      <c r="E24" t="s">
        <v>43</v>
      </c>
      <c r="F24" t="s">
        <v>44</v>
      </c>
      <c r="G24" s="7" t="s">
        <v>81</v>
      </c>
      <c r="H24" s="9">
        <v>37992.58337962963</v>
      </c>
      <c r="I24" t="s">
        <v>36</v>
      </c>
      <c r="K24" t="str">
        <f t="shared" si="0"/>
        <v>Darrell Madis &lt;dmadis@sbcglobal.net&gt;</v>
      </c>
    </row>
    <row r="25" spans="1:11" ht="12.75">
      <c r="A25" t="str">
        <f t="shared" si="1"/>
        <v>&lt;li&gt;Chris Blank&lt;/li&gt;</v>
      </c>
      <c r="C25" t="s">
        <v>29</v>
      </c>
      <c r="D25">
        <v>24</v>
      </c>
      <c r="E25" t="s">
        <v>113</v>
      </c>
      <c r="F25" t="s">
        <v>114</v>
      </c>
      <c r="G25" s="7" t="s">
        <v>81</v>
      </c>
      <c r="H25" s="9">
        <v>37998.73427083333</v>
      </c>
      <c r="I25" t="s">
        <v>34</v>
      </c>
      <c r="K25" t="str">
        <f t="shared" si="0"/>
        <v>Chris Blank &lt;lotusgriffin@yahoo.com&gt;</v>
      </c>
    </row>
    <row r="26" spans="1:11" ht="12.75">
      <c r="A26" t="str">
        <f t="shared" si="1"/>
        <v>&lt;li&gt;Emma Jane Hogbin&lt;/li&gt;</v>
      </c>
      <c r="C26" t="s">
        <v>66</v>
      </c>
      <c r="D26">
        <v>25</v>
      </c>
      <c r="E26" t="s">
        <v>115</v>
      </c>
      <c r="F26" t="s">
        <v>116</v>
      </c>
      <c r="G26" s="7" t="s">
        <v>70</v>
      </c>
      <c r="H26" s="9">
        <v>37998.93363425926</v>
      </c>
      <c r="I26" t="s">
        <v>34</v>
      </c>
      <c r="J26" t="s">
        <v>117</v>
      </c>
      <c r="K26" t="str">
        <f t="shared" si="0"/>
        <v>Emma Jane Hogbin &lt;emmajane@xtrinsic.com&gt;</v>
      </c>
    </row>
    <row r="27" spans="1:11" ht="12.75">
      <c r="A27" t="str">
        <f t="shared" si="1"/>
        <v>&lt;li&gt;Colleen Corradi&lt;/li&gt;</v>
      </c>
      <c r="C27" t="s">
        <v>31</v>
      </c>
      <c r="D27">
        <v>26</v>
      </c>
      <c r="E27" t="s">
        <v>124</v>
      </c>
      <c r="F27" t="s">
        <v>125</v>
      </c>
      <c r="G27" s="7" t="s">
        <v>81</v>
      </c>
      <c r="H27" s="9">
        <v>37999.720972222225</v>
      </c>
      <c r="I27" t="s">
        <v>40</v>
      </c>
      <c r="K27" t="str">
        <f t="shared" si="0"/>
        <v>colleen corradi &lt;colleen@tin.it&gt;</v>
      </c>
    </row>
    <row r="28" spans="1:11" ht="12.75">
      <c r="A28" t="str">
        <f t="shared" si="1"/>
        <v>&lt;li&gt;Richard Stockham&lt;/li&gt;</v>
      </c>
      <c r="C28" t="s">
        <v>59</v>
      </c>
      <c r="D28">
        <v>27</v>
      </c>
      <c r="E28" t="s">
        <v>126</v>
      </c>
      <c r="F28" t="s">
        <v>127</v>
      </c>
      <c r="G28" s="7" t="s">
        <v>70</v>
      </c>
      <c r="H28" s="9">
        <v>38002.43472222222</v>
      </c>
      <c r="I28" t="s">
        <v>35</v>
      </c>
      <c r="K28" t="str">
        <f t="shared" si="0"/>
        <v>Richard Stockham &lt;rjs@stockhampc.com&gt;</v>
      </c>
    </row>
    <row r="29" spans="1:11" ht="12.75">
      <c r="A29" t="str">
        <f t="shared" si="1"/>
        <v>&lt;li&gt;Julie Sparks&lt;/li&gt;</v>
      </c>
      <c r="C29" t="s">
        <v>30</v>
      </c>
      <c r="D29">
        <v>28</v>
      </c>
      <c r="E29" t="s">
        <v>139</v>
      </c>
      <c r="F29" t="s">
        <v>140</v>
      </c>
      <c r="H29" s="8">
        <v>38068.549305555556</v>
      </c>
      <c r="J29" t="s">
        <v>141</v>
      </c>
      <c r="K29" t="str">
        <f t="shared" si="0"/>
        <v>Julie Sparks &lt;jsparks@willamette.edu&gt;</v>
      </c>
    </row>
    <row r="30" spans="1:11" ht="12.75">
      <c r="A30" t="str">
        <f t="shared" si="1"/>
        <v>&lt;li&gt;William Auge&lt;/li&gt;</v>
      </c>
      <c r="C30" t="s">
        <v>51</v>
      </c>
      <c r="D30">
        <v>29</v>
      </c>
      <c r="E30" t="s">
        <v>144</v>
      </c>
      <c r="F30" t="s">
        <v>145</v>
      </c>
      <c r="H30" s="8">
        <v>38075.64861111111</v>
      </c>
      <c r="J30" t="s">
        <v>141</v>
      </c>
      <c r="K30" t="str">
        <f t="shared" si="0"/>
        <v>William Auge &lt;wauge@camden.k12.nj.us &gt;</v>
      </c>
    </row>
    <row r="31" spans="1:11" ht="12.75">
      <c r="A31" t="str">
        <f t="shared" si="1"/>
        <v>&lt;li&gt;Jim Bryant&lt;/li&gt;</v>
      </c>
      <c r="C31" t="s">
        <v>67</v>
      </c>
      <c r="D31">
        <v>30</v>
      </c>
      <c r="E31" t="s">
        <v>146</v>
      </c>
      <c r="F31" t="s">
        <v>147</v>
      </c>
      <c r="H31" s="8">
        <v>38076.333333333336</v>
      </c>
      <c r="J31" t="s">
        <v>141</v>
      </c>
      <c r="K31" t="str">
        <f t="shared" si="0"/>
        <v>Jim Bryant &lt;jimbryant67@earthlink.net&gt;</v>
      </c>
    </row>
    <row r="32" spans="1:11" ht="12.75">
      <c r="A32" t="str">
        <f t="shared" si="1"/>
        <v>&lt;li&gt;&lt;/li&gt;</v>
      </c>
      <c r="D32">
        <v>31</v>
      </c>
      <c r="K32" t="str">
        <f t="shared" si="0"/>
        <v> &lt;&gt;</v>
      </c>
    </row>
    <row r="33" spans="1:11" ht="12.75">
      <c r="A33" t="str">
        <f t="shared" si="1"/>
        <v>&lt;li&gt;&lt;/li&gt;</v>
      </c>
      <c r="D33">
        <v>32</v>
      </c>
      <c r="K33" t="str">
        <f t="shared" si="0"/>
        <v> &lt;&gt;</v>
      </c>
    </row>
    <row r="34" spans="1:11" ht="12.75">
      <c r="A34" t="str">
        <f t="shared" si="1"/>
        <v>&lt;li&gt;&lt;/li&gt;</v>
      </c>
      <c r="D34">
        <v>33</v>
      </c>
      <c r="K34" t="str">
        <f t="shared" si="0"/>
        <v> &lt;&gt;</v>
      </c>
    </row>
    <row r="35" spans="1:11" ht="12.75">
      <c r="A35" t="str">
        <f t="shared" si="1"/>
        <v>&lt;li&gt;&lt;/li&gt;</v>
      </c>
      <c r="D35">
        <v>34</v>
      </c>
      <c r="K35" t="str">
        <f t="shared" si="0"/>
        <v> &lt;&gt;</v>
      </c>
    </row>
    <row r="36" spans="1:11" ht="12.75">
      <c r="A36" t="str">
        <f t="shared" si="1"/>
        <v>&lt;li&gt;&lt;/li&gt;</v>
      </c>
      <c r="D36">
        <v>35</v>
      </c>
      <c r="K36" t="str">
        <f t="shared" si="0"/>
        <v> &lt;&gt;</v>
      </c>
    </row>
    <row r="37" spans="1:11" ht="12.75">
      <c r="A37" t="str">
        <f t="shared" si="1"/>
        <v>&lt;li&gt;&lt;/li&gt;</v>
      </c>
      <c r="D37">
        <v>36</v>
      </c>
      <c r="K37" t="str">
        <f t="shared" si="0"/>
        <v> &lt;&gt;</v>
      </c>
    </row>
    <row r="38" spans="1:11" ht="12.75">
      <c r="A38" t="str">
        <f t="shared" si="1"/>
        <v>&lt;li&gt;&lt;/li&gt;</v>
      </c>
      <c r="D38">
        <v>37</v>
      </c>
      <c r="K38" t="str">
        <f t="shared" si="0"/>
        <v> &lt;&gt;</v>
      </c>
    </row>
    <row r="39" spans="1:11" ht="12.75">
      <c r="A39" t="str">
        <f t="shared" si="1"/>
        <v>&lt;li&gt;&lt;/li&gt;</v>
      </c>
      <c r="D39">
        <v>38</v>
      </c>
      <c r="K39" t="str">
        <f t="shared" si="0"/>
        <v> &lt;&gt;</v>
      </c>
    </row>
    <row r="40" spans="1:11" ht="12.75">
      <c r="A40" t="str">
        <f t="shared" si="1"/>
        <v>&lt;li&gt;&lt;/li&gt;</v>
      </c>
      <c r="D40">
        <v>39</v>
      </c>
      <c r="K40" t="str">
        <f t="shared" si="0"/>
        <v> &lt;&gt;</v>
      </c>
    </row>
    <row r="41" spans="1:11" ht="12.75">
      <c r="A41" t="str">
        <f t="shared" si="1"/>
        <v>&lt;li&gt;&lt;/li&gt;</v>
      </c>
      <c r="D41">
        <v>40</v>
      </c>
      <c r="K41" t="str">
        <f t="shared" si="0"/>
        <v> &lt;&gt;</v>
      </c>
    </row>
    <row r="42" spans="1:11" ht="12.75">
      <c r="A42" t="str">
        <f t="shared" si="1"/>
        <v>&lt;li&gt;&lt;/li&gt;</v>
      </c>
      <c r="D42">
        <v>41</v>
      </c>
      <c r="G42" s="7"/>
      <c r="K42" t="str">
        <f t="shared" si="0"/>
        <v> &lt;&gt;</v>
      </c>
    </row>
    <row r="43" spans="1:11" ht="12.75">
      <c r="A43" t="str">
        <f t="shared" si="1"/>
        <v>&lt;li&gt;&lt;/li&gt;</v>
      </c>
      <c r="D43">
        <v>42</v>
      </c>
      <c r="G43" s="7"/>
      <c r="K43" t="str">
        <f t="shared" si="0"/>
        <v> &lt;&gt;</v>
      </c>
    </row>
    <row r="44" spans="1:11" ht="12.75">
      <c r="A44" t="str">
        <f t="shared" si="1"/>
        <v>&lt;li&gt;&lt;/li&gt;</v>
      </c>
      <c r="D44">
        <v>43</v>
      </c>
      <c r="K44" t="str">
        <f t="shared" si="0"/>
        <v> &lt;&gt;</v>
      </c>
    </row>
    <row r="45" spans="1:11" ht="12.75">
      <c r="A45" t="str">
        <f t="shared" si="1"/>
        <v>&lt;li&gt;Mike Lyon&lt;/li&gt;</v>
      </c>
      <c r="D45">
        <v>44</v>
      </c>
      <c r="E45" t="s">
        <v>41</v>
      </c>
      <c r="F45" t="s">
        <v>42</v>
      </c>
      <c r="G45" s="7" t="s">
        <v>81</v>
      </c>
      <c r="H45" s="9">
        <v>37988.42184027778</v>
      </c>
      <c r="I45" t="s">
        <v>36</v>
      </c>
      <c r="J45" t="s">
        <v>128</v>
      </c>
      <c r="K45" t="str">
        <f t="shared" si="0"/>
        <v>Mike Lyon &lt;mikelyon@mlyon.com&gt;</v>
      </c>
    </row>
    <row r="46" spans="1:11" ht="12.75">
      <c r="A46" t="str">
        <f t="shared" si="1"/>
        <v>&lt;li&gt;Amanda Yopp&lt;/li&gt;</v>
      </c>
      <c r="D46">
        <v>45</v>
      </c>
      <c r="E46" t="s">
        <v>111</v>
      </c>
      <c r="F46" t="s">
        <v>112</v>
      </c>
      <c r="G46" s="7" t="s">
        <v>81</v>
      </c>
      <c r="H46" s="9">
        <v>37998.603946759256</v>
      </c>
      <c r="I46" t="s">
        <v>35</v>
      </c>
      <c r="J46" t="s">
        <v>133</v>
      </c>
      <c r="K46" t="str">
        <f t="shared" si="0"/>
        <v>Amanda Yopp &lt;awyopp@hotmail.com&gt;</v>
      </c>
    </row>
    <row r="47" spans="1:11" ht="12.75">
      <c r="A47" t="str">
        <f t="shared" si="1"/>
        <v>&lt;li&gt;Carole Baker&lt;/li&gt;</v>
      </c>
      <c r="D47">
        <v>46</v>
      </c>
      <c r="E47" t="s">
        <v>122</v>
      </c>
      <c r="F47" t="s">
        <v>123</v>
      </c>
      <c r="G47" s="7" t="s">
        <v>70</v>
      </c>
      <c r="H47" s="9">
        <v>37999.698969907404</v>
      </c>
      <c r="I47" t="s">
        <v>34</v>
      </c>
      <c r="J47" t="s">
        <v>134</v>
      </c>
      <c r="K47" t="str">
        <f>CONCATENATE(E47," &lt;",F47,"&gt;")</f>
        <v>carole baker &lt;caroleb@gustavus.ak.us&gt;</v>
      </c>
    </row>
    <row r="48" spans="1:11" ht="12.75">
      <c r="A48" t="str">
        <f t="shared" si="1"/>
        <v>&lt;li&gt;Randi Delisle&lt;/li&gt;</v>
      </c>
      <c r="D48">
        <v>47</v>
      </c>
      <c r="E48" t="s">
        <v>69</v>
      </c>
      <c r="F48" t="s">
        <v>68</v>
      </c>
      <c r="G48" t="s">
        <v>70</v>
      </c>
      <c r="H48" s="9">
        <v>37987.42605324074</v>
      </c>
      <c r="I48" t="s">
        <v>40</v>
      </c>
      <c r="J48" t="s">
        <v>135</v>
      </c>
      <c r="K48" t="str">
        <f>CONCATENATE(E48," &lt;",F48,"&gt;")</f>
        <v>Randi DeLisle &lt;pulpfic@sunshinecable.com&gt;</v>
      </c>
    </row>
    <row r="49" spans="1:10" ht="12.75">
      <c r="A49" t="str">
        <f t="shared" si="1"/>
        <v>&lt;li&gt;Lisa Sisley-Blinn&lt;/li&gt;</v>
      </c>
      <c r="D49">
        <v>48</v>
      </c>
      <c r="E49" t="s">
        <v>86</v>
      </c>
      <c r="F49" t="s">
        <v>87</v>
      </c>
      <c r="G49" t="s">
        <v>70</v>
      </c>
      <c r="H49" s="9">
        <v>37987.80054398148</v>
      </c>
      <c r="I49" t="s">
        <v>34</v>
      </c>
      <c r="J49" t="s">
        <v>136</v>
      </c>
    </row>
    <row r="50" spans="1:10" ht="12.75">
      <c r="A50" t="str">
        <f t="shared" si="1"/>
        <v>&lt;li&gt;Barbara Campbell&lt;/li&gt;</v>
      </c>
      <c r="D50">
        <v>49</v>
      </c>
      <c r="E50" t="s">
        <v>120</v>
      </c>
      <c r="F50" t="s">
        <v>121</v>
      </c>
      <c r="G50" s="7" t="s">
        <v>70</v>
      </c>
      <c r="H50" s="9">
        <v>37999.39204861111</v>
      </c>
      <c r="I50" t="s">
        <v>34</v>
      </c>
      <c r="J50" t="s">
        <v>137</v>
      </c>
    </row>
    <row r="51" spans="4:10" ht="12.75">
      <c r="D51">
        <v>50</v>
      </c>
      <c r="E51" t="s">
        <v>118</v>
      </c>
      <c r="F51" t="s">
        <v>119</v>
      </c>
      <c r="G51" s="7" t="s">
        <v>70</v>
      </c>
      <c r="H51" s="9">
        <v>37998.936736111114</v>
      </c>
      <c r="I51" t="s">
        <v>34</v>
      </c>
      <c r="J51" t="s">
        <v>138</v>
      </c>
    </row>
    <row r="52" spans="5:10" ht="12.75">
      <c r="E52" t="s">
        <v>104</v>
      </c>
      <c r="F52" t="s">
        <v>132</v>
      </c>
      <c r="G52" s="7" t="s">
        <v>70</v>
      </c>
      <c r="H52" s="9">
        <v>37991.46111111111</v>
      </c>
      <c r="I52" t="s">
        <v>35</v>
      </c>
      <c r="J52" t="s">
        <v>142</v>
      </c>
    </row>
    <row r="53" spans="5:10" ht="12.75">
      <c r="E53" t="s">
        <v>38</v>
      </c>
      <c r="F53" t="s">
        <v>39</v>
      </c>
      <c r="G53" s="7" t="s">
        <v>81</v>
      </c>
      <c r="H53" s="9">
        <v>37989.900196759256</v>
      </c>
      <c r="I53" t="s">
        <v>40</v>
      </c>
      <c r="J53" t="s">
        <v>143</v>
      </c>
    </row>
    <row r="64" ht="12.75">
      <c r="G64" s="7"/>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Gateway Client</dc:creator>
  <cp:keywords/>
  <dc:description/>
  <cp:lastModifiedBy>Valued Gateway Client</cp:lastModifiedBy>
  <dcterms:created xsi:type="dcterms:W3CDTF">2002-07-01T16:08:41Z</dcterms:created>
  <dcterms:modified xsi:type="dcterms:W3CDTF">2004-09-17T15:56:42Z</dcterms:modified>
  <cp:category/>
  <cp:version/>
  <cp:contentType/>
  <cp:contentStatus/>
</cp:coreProperties>
</file>